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masterspec\Internet\Tender Form and Schedules\"/>
    </mc:Choice>
  </mc:AlternateContent>
  <bookViews>
    <workbookView xWindow="0" yWindow="0" windowWidth="19170" windowHeight="1260" tabRatio="950" activeTab="1"/>
  </bookViews>
  <sheets>
    <sheet name="Schedule Instructions" sheetId="147" r:id="rId1"/>
    <sheet name="Tender Form - Major Works" sheetId="102" r:id="rId2"/>
    <sheet name="Checklist" sheetId="95" r:id="rId3"/>
    <sheet name="Schedule Rules &amp; WBS" sheetId="132" r:id="rId4"/>
    <sheet name="S2 SOQ&amp;P" sheetId="131" r:id="rId5"/>
    <sheet name="S3 SOQ&amp;R" sheetId="157" r:id="rId6"/>
    <sheet name="S4 Overheads &amp; Profit" sheetId="158" r:id="rId7"/>
    <sheet name="S5 SOR Variations" sheetId="159" r:id="rId8"/>
    <sheet name="S6 SOR Dayworks" sheetId="160" r:id="rId9"/>
    <sheet name="S7 Bit Selling Price" sheetId="161" r:id="rId10"/>
    <sheet name="S8 R&amp;F Content Factors" sheetId="164" r:id="rId11"/>
    <sheet name="S20 Working Times" sheetId="165" r:id="rId12"/>
    <sheet name="S21 Cash Flow" sheetId="169" r:id="rId13"/>
    <sheet name="S23 Undertaking of Compliance" sheetId="166" r:id="rId14"/>
    <sheet name="S24 Risk Schedule" sheetId="167" r:id="rId15"/>
    <sheet name="S27 Parent Company Guarantee" sheetId="168" r:id="rId16"/>
    <sheet name="S28 IP Plan" sheetId="162" r:id="rId17"/>
  </sheets>
  <externalReferences>
    <externalReference r:id="rId18"/>
    <externalReference r:id="rId19"/>
  </externalReferences>
  <definedNames>
    <definedName name="Contract_List">[1]Plant!$F$5:$F$48</definedName>
    <definedName name="misc_plant">[1]Plant!$B$10:$D$32</definedName>
    <definedName name="outputs">[2]Codes!$I$3:$J$114</definedName>
    <definedName name="Plant_List">[1]Plant!$B$5:$B$40</definedName>
    <definedName name="_xlnm.Print_Area" localSheetId="11">'S20 Working Times'!$A$1:$K$35</definedName>
    <definedName name="_xlnm.Print_Area" localSheetId="13">'S23 Undertaking of Compliance'!$A$1:$D$70</definedName>
    <definedName name="_xlnm.Print_Area" localSheetId="14">'S24 Risk Schedule'!$A$1:$E$19</definedName>
    <definedName name="_xlnm.Print_Area" localSheetId="15">'S27 Parent Company Guarantee'!$A$1:$B$9</definedName>
    <definedName name="_xlnm.Print_Area" localSheetId="16">'S28 IP Plan'!$A$1:$C$19</definedName>
    <definedName name="_xlnm.Print_Area" localSheetId="5">'S3 SOQ&amp;R'!$A$1:$G$486</definedName>
    <definedName name="_xlnm.Print_Area" localSheetId="7">'S5 SOR Variations'!$B$1:$E$37</definedName>
    <definedName name="_xlnm.Print_Area" localSheetId="0">'Schedule Instructions'!$B$2:$C$26</definedName>
    <definedName name="_xlnm.Print_Area" localSheetId="3">'Schedule Rules &amp; WBS'!$A$1:$B$329</definedName>
    <definedName name="_xlnm.Print_Titles" localSheetId="14">'S24 Risk Schedule'!$2:$4</definedName>
    <definedName name="Z_79778F85_22E0_471A_9B3F_564A829A7732_.wvu.Rows" localSheetId="1" hidden="1">'Tender Form - Major Works'!$33:$35</definedName>
    <definedName name="Z_D53269E5_BF40_4F3F_9032_416A2F5DFCC6_.wvu.Rows" localSheetId="1" hidden="1">'Tender Form - Major Works'!$33:$35</definedName>
  </definedNames>
  <calcPr calcId="152511"/>
  <customWorkbookViews>
    <customWorkbookView name="Walker, Mark - Personal View" guid="{D53269E5-BF40-4F3F-9032-416A2F5DFCC6}" mergeInterval="0" personalView="1" maximized="1" xWindow="1912" yWindow="-8" windowWidth="1936" windowHeight="1096" tabRatio="950" activeSheetId="18"/>
    <customWorkbookView name="Lee, Mathew (AQUENTA) - Personal View" guid="{79778F85-22E0-471A-9B3F-564A829A7732}" mergeInterval="0" personalView="1" maximized="1" xWindow="1672" yWindow="-8" windowWidth="1696" windowHeight="1066" tabRatio="950" activeSheetId="45"/>
  </customWorkbookViews>
</workbook>
</file>

<file path=xl/calcChain.xml><?xml version="1.0" encoding="utf-8"?>
<calcChain xmlns="http://schemas.openxmlformats.org/spreadsheetml/2006/main">
  <c r="D32" i="169" l="1"/>
  <c r="D31" i="169" l="1"/>
  <c r="D33" i="169" s="1"/>
  <c r="E7" i="169"/>
  <c r="E8" i="169" s="1"/>
  <c r="E9" i="169" s="1"/>
  <c r="E10" i="169" s="1"/>
  <c r="E11" i="169" s="1"/>
  <c r="E12" i="169" s="1"/>
  <c r="E13" i="169" s="1"/>
  <c r="E14" i="169" s="1"/>
  <c r="E15" i="169" s="1"/>
  <c r="E16" i="169" s="1"/>
  <c r="E17" i="169" s="1"/>
  <c r="E18" i="169" s="1"/>
  <c r="E19" i="169" s="1"/>
  <c r="E20" i="169" s="1"/>
  <c r="E21" i="169" s="1"/>
  <c r="E22" i="169" s="1"/>
  <c r="E23" i="169" s="1"/>
  <c r="E24" i="169" s="1"/>
  <c r="E25" i="169" s="1"/>
  <c r="E26" i="169" s="1"/>
  <c r="E27" i="169" s="1"/>
  <c r="E28" i="169" s="1"/>
  <c r="E29" i="169" s="1"/>
  <c r="E30" i="169" s="1"/>
  <c r="E31" i="169" l="1"/>
  <c r="B6" i="166" l="1"/>
  <c r="G10" i="102"/>
  <c r="G9" i="102"/>
  <c r="G11" i="102" s="1"/>
  <c r="B3" i="157"/>
  <c r="G484" i="157"/>
  <c r="G480" i="157"/>
  <c r="G476" i="157"/>
  <c r="D31" i="157"/>
  <c r="G472" i="157"/>
  <c r="D30" i="157"/>
  <c r="G468" i="157"/>
  <c r="D29" i="157"/>
  <c r="G432" i="157"/>
  <c r="D28" i="157"/>
  <c r="G394" i="157"/>
  <c r="D27" i="157"/>
  <c r="G390" i="157"/>
  <c r="D26" i="157"/>
  <c r="G318" i="157"/>
  <c r="G295" i="157"/>
  <c r="G286" i="157"/>
  <c r="D23" i="157"/>
  <c r="G272" i="157"/>
  <c r="G257" i="157"/>
  <c r="D21" i="157"/>
  <c r="G246" i="157"/>
  <c r="D20" i="157"/>
  <c r="G225" i="157"/>
  <c r="D19" i="157"/>
  <c r="G205" i="157"/>
  <c r="D18" i="157"/>
  <c r="G191" i="157"/>
  <c r="D17" i="157"/>
  <c r="G179" i="157"/>
  <c r="D16" i="157"/>
  <c r="G143" i="157"/>
  <c r="D15" i="157"/>
  <c r="G126" i="157"/>
  <c r="G113" i="157"/>
  <c r="G79" i="157"/>
  <c r="D12" i="157"/>
  <c r="G70" i="157"/>
  <c r="D11" i="157"/>
  <c r="B68" i="157"/>
  <c r="B67" i="157"/>
  <c r="B66" i="157"/>
  <c r="B65" i="157"/>
  <c r="B64" i="157"/>
  <c r="B63" i="157"/>
  <c r="G60" i="157"/>
  <c r="D10" i="157"/>
  <c r="B52" i="157"/>
  <c r="B51" i="157"/>
  <c r="B50" i="157"/>
  <c r="B49" i="157"/>
  <c r="B48" i="157"/>
  <c r="B47" i="157"/>
  <c r="B46" i="157"/>
  <c r="B45" i="157"/>
  <c r="B44" i="157"/>
  <c r="B43" i="157"/>
  <c r="B42" i="157"/>
  <c r="D33" i="157"/>
  <c r="D32" i="157"/>
  <c r="D25" i="157"/>
  <c r="D24" i="157"/>
  <c r="D22" i="157"/>
  <c r="D14" i="157"/>
  <c r="D13" i="157"/>
  <c r="B42" i="131"/>
  <c r="B43" i="131"/>
  <c r="B44" i="131"/>
  <c r="B45" i="131"/>
  <c r="B46" i="131"/>
  <c r="B47" i="131"/>
  <c r="B48" i="131"/>
  <c r="B49" i="131"/>
  <c r="B50" i="131"/>
  <c r="B51" i="131"/>
  <c r="B40" i="102"/>
  <c r="B63" i="131"/>
  <c r="B64" i="131"/>
  <c r="B65" i="131"/>
  <c r="B66" i="131"/>
  <c r="B67" i="131"/>
  <c r="B62" i="131"/>
  <c r="B41" i="131"/>
  <c r="G59" i="131"/>
  <c r="D9" i="131"/>
  <c r="G69" i="131"/>
  <c r="D10" i="131"/>
  <c r="G78" i="131"/>
  <c r="D11" i="131"/>
  <c r="G112" i="131"/>
  <c r="D12" i="131"/>
  <c r="G125" i="131"/>
  <c r="D13" i="131"/>
  <c r="G142" i="131"/>
  <c r="D14" i="131"/>
  <c r="G178" i="131"/>
  <c r="D15" i="131"/>
  <c r="G190" i="131"/>
  <c r="D16" i="131"/>
  <c r="G204" i="131"/>
  <c r="D17" i="131"/>
  <c r="G224" i="131"/>
  <c r="D18" i="131"/>
  <c r="G245" i="131"/>
  <c r="D19" i="131"/>
  <c r="G256" i="131"/>
  <c r="D20" i="131"/>
  <c r="G271" i="131"/>
  <c r="D21" i="131"/>
  <c r="G285" i="131"/>
  <c r="D22" i="131"/>
  <c r="G294" i="131"/>
  <c r="D23" i="131"/>
  <c r="G317" i="131"/>
  <c r="D24" i="131"/>
  <c r="G389" i="131"/>
  <c r="D25" i="131"/>
  <c r="G393" i="131"/>
  <c r="D26" i="131"/>
  <c r="G431" i="131"/>
  <c r="D27" i="131"/>
  <c r="G475" i="131"/>
  <c r="D28" i="131"/>
  <c r="G479" i="131"/>
  <c r="D29" i="131"/>
  <c r="G483" i="131"/>
  <c r="D30" i="131"/>
  <c r="G487" i="131"/>
  <c r="D31" i="131"/>
  <c r="G491" i="131"/>
  <c r="D32" i="131"/>
  <c r="B3" i="131"/>
  <c r="G12" i="102"/>
  <c r="D34" i="157"/>
  <c r="D33" i="131"/>
</calcChain>
</file>

<file path=xl/comments1.xml><?xml version="1.0" encoding="utf-8"?>
<comments xmlns="http://schemas.openxmlformats.org/spreadsheetml/2006/main">
  <authors>
    <author>Braydon Ames</author>
  </authors>
  <commentList>
    <comment ref="B17" authorId="0" shapeId="0">
      <text>
        <r>
          <rPr>
            <b/>
            <sz val="9"/>
            <color indexed="81"/>
            <rFont val="Tahoma"/>
            <family val="2"/>
          </rPr>
          <t>DPTI:</t>
        </r>
        <r>
          <rPr>
            <sz val="9"/>
            <color indexed="81"/>
            <rFont val="Tahoma"/>
            <family val="2"/>
          </rPr>
          <t xml:space="preserve">
This cell only required for GC21 contracts</t>
        </r>
      </text>
    </comment>
  </commentList>
</comments>
</file>

<file path=xl/comments2.xml><?xml version="1.0" encoding="utf-8"?>
<comments xmlns="http://schemas.openxmlformats.org/spreadsheetml/2006/main">
  <authors>
    <author>DTEI</author>
  </authors>
  <commentList>
    <comment ref="B5" authorId="0" shapeId="0">
      <text>
        <r>
          <rPr>
            <b/>
            <sz val="8"/>
            <color indexed="81"/>
            <rFont val="Tahoma"/>
            <family val="2"/>
          </rPr>
          <t>DPTI:</t>
        </r>
        <r>
          <rPr>
            <sz val="8"/>
            <color indexed="81"/>
            <rFont val="Tahoma"/>
            <family val="2"/>
          </rPr>
          <t xml:space="preserve">
Specifiers to confirm wording is appropriate</t>
        </r>
      </text>
    </comment>
  </commentList>
</comments>
</file>

<file path=xl/sharedStrings.xml><?xml version="1.0" encoding="utf-8"?>
<sst xmlns="http://schemas.openxmlformats.org/spreadsheetml/2006/main" count="2669" uniqueCount="1186">
  <si>
    <t>FOR OFFICE USE ONLY</t>
  </si>
  <si>
    <t>RATES SHALL BE EXCLUSIVE OF GST</t>
  </si>
  <si>
    <t>Item No.</t>
  </si>
  <si>
    <t>Description</t>
  </si>
  <si>
    <t>GST amount</t>
  </si>
  <si>
    <t>Tendered Sum (inclusive of GST)</t>
  </si>
  <si>
    <t>Rate
$</t>
  </si>
  <si>
    <t>Amount 
$</t>
  </si>
  <si>
    <t xml:space="preserve"> </t>
  </si>
  <si>
    <t xml:space="preserve">     </t>
  </si>
  <si>
    <t>TOTAL</t>
  </si>
  <si>
    <t>Estimated Quantity</t>
  </si>
  <si>
    <t>A</t>
  </si>
  <si>
    <t>B</t>
  </si>
  <si>
    <t>C</t>
  </si>
  <si>
    <t>D</t>
  </si>
  <si>
    <t>E</t>
  </si>
  <si>
    <t>F</t>
  </si>
  <si>
    <t>G</t>
  </si>
  <si>
    <t>H</t>
  </si>
  <si>
    <r>
      <t>(</t>
    </r>
    <r>
      <rPr>
        <i/>
        <sz val="10"/>
        <rFont val="Times New Roman"/>
        <family val="1"/>
      </rPr>
      <t>Tenderer to insert number of amendments received</t>
    </r>
    <r>
      <rPr>
        <sz val="10"/>
        <rFont val="Times New Roman"/>
        <family val="1"/>
      </rPr>
      <t>)</t>
    </r>
  </si>
  <si>
    <t>I/We declare that this tender is independent and that there has not been any unlawful collusion with any other potential respondent to the procurement process.</t>
  </si>
  <si>
    <t xml:space="preserve">I/We the undersigned, do hereby tender to perform the above mentioned works in accordance with the
Request for Tender Documents. </t>
  </si>
  <si>
    <t>TENDER FORM (CONTINUED)</t>
  </si>
  <si>
    <t>DECLARATION IN RELATION TO UNLAWFUL COLLUSION</t>
  </si>
  <si>
    <t xml:space="preserve"> [insert name and address of declarant]</t>
  </si>
  <si>
    <t>do hereby declare as follows:</t>
  </si>
  <si>
    <t>I confirm that the tender submitted by the Tenderer is independent and that there has not been any unlawful collusion with any other tenderer or party in connection with this tender process. This clause does not apply to any formal joint venture contractual arrangement entered into between the Tenderer and any other person(s), the details of which have been provided to the Principal as part of the tender submitted by the Tenderer.</t>
  </si>
  <si>
    <r>
      <t>·</t>
    </r>
    <r>
      <rPr>
        <sz val="7"/>
        <rFont val="Times New Roman"/>
        <family val="1"/>
      </rPr>
      <t xml:space="preserve">         </t>
    </r>
    <r>
      <rPr>
        <sz val="10"/>
        <rFont val="Times New Roman"/>
        <family val="1"/>
      </rPr>
      <t>terminate negotiations with the Tenderer;</t>
    </r>
  </si>
  <si>
    <r>
      <t>·</t>
    </r>
    <r>
      <rPr>
        <sz val="7"/>
        <rFont val="Times New Roman"/>
        <family val="1"/>
      </rPr>
      <t xml:space="preserve">         </t>
    </r>
    <r>
      <rPr>
        <sz val="10"/>
        <rFont val="Times New Roman"/>
        <family val="1"/>
      </rPr>
      <t>terminate consideration of the Tenderer’s bid; and</t>
    </r>
  </si>
  <si>
    <r>
      <t>·</t>
    </r>
    <r>
      <rPr>
        <sz val="7"/>
        <rFont val="Times New Roman"/>
        <family val="1"/>
      </rPr>
      <t xml:space="preserve">         </t>
    </r>
    <r>
      <rPr>
        <sz val="10"/>
        <rFont val="Times New Roman"/>
        <family val="1"/>
      </rPr>
      <t xml:space="preserve">terminate any contract between the Tenderer and the Principal in relation to the Project without any obligation on the Principal to make any payment to the Tenderer. </t>
    </r>
  </si>
  <si>
    <t>I understand that if any part of this declaration is found to be false the Principal reserves the right (regardless of any subsequent dealings) to:</t>
  </si>
  <si>
    <t>Note: If the tender is submitted jointly with another party or parties, each party must sign this declaration.</t>
  </si>
  <si>
    <t xml:space="preserve">       (Signature of Authorised Officer)                       (Printed Name of Authorised Officer)</t>
  </si>
  <si>
    <t>By ............................................................                   ...............................................................................</t>
  </si>
  <si>
    <t>And ............................................................                ...............................................................................</t>
  </si>
  <si>
    <t>Tender opened on ........./........./......</t>
  </si>
  <si>
    <t>Unit of Measurement</t>
  </si>
  <si>
    <t>Other</t>
  </si>
  <si>
    <t>Project Manager</t>
  </si>
  <si>
    <t>Site Engineer</t>
  </si>
  <si>
    <t>ALL RATES SHALL BE EXCLUSIVE OF GST.</t>
  </si>
  <si>
    <t>OTHER</t>
  </si>
  <si>
    <t xml:space="preserve">Mobilisation of plant. equipment and personnel </t>
  </si>
  <si>
    <t xml:space="preserve">Item </t>
  </si>
  <si>
    <t>Survey requirements</t>
  </si>
  <si>
    <t>weeks</t>
  </si>
  <si>
    <t xml:space="preserve">Demobilisation </t>
  </si>
  <si>
    <t xml:space="preserve">Demobilisation of plant. equipment and  personnel </t>
  </si>
  <si>
    <t>Dis-establishment of site facilities complete</t>
  </si>
  <si>
    <t>Site clean-up</t>
  </si>
  <si>
    <t>Contract works maintenance</t>
  </si>
  <si>
    <t xml:space="preserve">Industry participation planning and reporting as per the contract requirements </t>
  </si>
  <si>
    <t>Community and stakeholder requirements and management</t>
  </si>
  <si>
    <t xml:space="preserve">Upskilling and training including the planning and reporting as per the contract requirements </t>
  </si>
  <si>
    <t>Site vehicles, plant, equipment, scaffolding and small tools etc.</t>
  </si>
  <si>
    <t>SCHEDULE CHECKLIST FOR TENDER SUBMISSION </t>
  </si>
  <si>
    <t>For each item please tick the box to indicate that the Schedule has been completed in accordance with Conditions of Tendering Annexure A and included with your tender submission.</t>
  </si>
  <si>
    <t>□</t>
  </si>
  <si>
    <t>Schedule of Rates for Variations</t>
  </si>
  <si>
    <t>Industry Participation Plan</t>
  </si>
  <si>
    <t xml:space="preserve">I/We propose to observe the following working days and hours, vide Clause "Working Days and Hours of Work" </t>
  </si>
  <si>
    <t>Working Days and Hours</t>
  </si>
  <si>
    <t>Number of days to be worked per week</t>
  </si>
  <si>
    <t>Saturday</t>
  </si>
  <si>
    <t>Sunday</t>
  </si>
  <si>
    <t>Rostered Days Off</t>
  </si>
  <si>
    <t>SCHEDULE 6
SCHEDULE OF RATES FOR DAYWORKS</t>
  </si>
  <si>
    <t>ITEM</t>
  </si>
  <si>
    <t>LABOUR</t>
  </si>
  <si>
    <t>CLASSIFICATION</t>
  </si>
  <si>
    <t>Rate
($)
per hour</t>
  </si>
  <si>
    <t>Supervisor</t>
  </si>
  <si>
    <t>Survey Officer</t>
  </si>
  <si>
    <t>Survey Assistant</t>
  </si>
  <si>
    <t>Leading Hand</t>
  </si>
  <si>
    <t>Labourer</t>
  </si>
  <si>
    <t>DESCRIPTION
(Make, Year, Model)</t>
  </si>
  <si>
    <t>Excavators</t>
  </si>
  <si>
    <t>Class 20</t>
  </si>
  <si>
    <t>Class 25</t>
  </si>
  <si>
    <t>Class 40</t>
  </si>
  <si>
    <t>Loaders (rubber tyred)</t>
  </si>
  <si>
    <t>Graders</t>
  </si>
  <si>
    <t>Backhoes</t>
  </si>
  <si>
    <t>Compaction Equipment</t>
  </si>
  <si>
    <t xml:space="preserve">Three wheel steel drum </t>
  </si>
  <si>
    <t>Tandem, smooth drum vibrating roller - Class 5</t>
  </si>
  <si>
    <t>Tandem, smooth drum vibrating roller - Class10</t>
  </si>
  <si>
    <t>Tandem, smooth drum vibrating roller - Class 12.5</t>
  </si>
  <si>
    <t>Vibrating plate (small e.g. paving type)</t>
  </si>
  <si>
    <t>Vibrating plate (large e.g. BPU3345)</t>
  </si>
  <si>
    <t>Plate compactor (e.g. "Wacker")</t>
  </si>
  <si>
    <t>Water Cart</t>
  </si>
  <si>
    <t>Truck</t>
  </si>
  <si>
    <t>Crane</t>
  </si>
  <si>
    <t>Light Vehicle</t>
  </si>
  <si>
    <t>Miscellaneous</t>
  </si>
  <si>
    <t>Contract Administrator</t>
  </si>
  <si>
    <t>Design management during construction</t>
  </si>
  <si>
    <t>Detailed design and documentation</t>
  </si>
  <si>
    <t>I</t>
  </si>
  <si>
    <t>square metre</t>
  </si>
  <si>
    <t>Design management and approvals</t>
  </si>
  <si>
    <t>Construction verification and certification</t>
  </si>
  <si>
    <t>Provision of insurances, bank guarantee fees and other contract approvals</t>
  </si>
  <si>
    <t>CITB levy</t>
  </si>
  <si>
    <t>Safety, training, inductions and PPE etc.</t>
  </si>
  <si>
    <t>Testing requirements</t>
  </si>
  <si>
    <t>Item</t>
  </si>
  <si>
    <t/>
  </si>
  <si>
    <t>Proponent to nominate</t>
  </si>
  <si>
    <t>Note: Working hours need to make allowance for breaks</t>
  </si>
  <si>
    <t>S4</t>
  </si>
  <si>
    <t>S5</t>
  </si>
  <si>
    <t>S6</t>
  </si>
  <si>
    <t>S20</t>
  </si>
  <si>
    <t>S28</t>
  </si>
  <si>
    <t>%</t>
  </si>
  <si>
    <t>ALL ITEMS SHALL BE LISTED AND SHALL BE EXCLUSIVE OF GST</t>
  </si>
  <si>
    <t>m2</t>
  </si>
  <si>
    <t>UNBOUND PAVEMENTS</t>
  </si>
  <si>
    <t>150mm PM1/20QG</t>
  </si>
  <si>
    <t>200mm PM1/20QG</t>
  </si>
  <si>
    <t>150mm PM2/20QG</t>
  </si>
  <si>
    <t>200mm PM2/20QG</t>
  </si>
  <si>
    <t>325mm PM2/20QG</t>
  </si>
  <si>
    <t xml:space="preserve">AMC0 at 1.0L/m2, including surface preparation </t>
  </si>
  <si>
    <t>70mm AC14HB (C320)</t>
  </si>
  <si>
    <t>40mm AC10M (A15E)</t>
  </si>
  <si>
    <t>S20E binder at 1.0 L/m2</t>
  </si>
  <si>
    <t>14mm screenings @ 100m2/m3</t>
  </si>
  <si>
    <t>S20E binder at 0.6 L/m2</t>
  </si>
  <si>
    <t>Seal C170</t>
  </si>
  <si>
    <t>7mm screenings @ 170m2/m3</t>
  </si>
  <si>
    <t>ASPHALT</t>
  </si>
  <si>
    <t xml:space="preserve">SPRAY SEAL </t>
  </si>
  <si>
    <t>Supply, place, shape, compact the following asphalt materials:</t>
  </si>
  <si>
    <t>70mm AC14M (C320)</t>
  </si>
  <si>
    <t>SCHEDULE 4
SCHEDULE OF OVERHEADS AND PROFIT</t>
  </si>
  <si>
    <t>Schedule of Overheads and Profit</t>
  </si>
  <si>
    <t>SCHEDULE 2
SCHEDULE OF QUANTITIES AND PRICES</t>
  </si>
  <si>
    <t>As-building of the works, including survey and documentation as specified</t>
  </si>
  <si>
    <t>Tendered Sum - Defined Works (exclusive of GST)</t>
  </si>
  <si>
    <t>Off Site Overheads</t>
  </si>
  <si>
    <t>Profit</t>
  </si>
  <si>
    <t>Percentage
(all sites)</t>
  </si>
  <si>
    <t>Recurring On Site Overheads</t>
  </si>
  <si>
    <t>Non-recurring On Site Overheads</t>
  </si>
  <si>
    <t>Proof engineering</t>
  </si>
  <si>
    <t>Independent design verification and certification</t>
  </si>
  <si>
    <t>J</t>
  </si>
  <si>
    <r>
      <t xml:space="preserve">Offsite Overheads: </t>
    </r>
    <r>
      <rPr>
        <sz val="10"/>
        <rFont val="Times New Roman"/>
        <family val="1"/>
      </rPr>
      <t>(those costs, which by the normally accepted standards of accounting, are incurred by the Contractor offsite but cannot be directly attributed a specific item of work.  This includes, but is not limited to, items such as rent and maintenance of head office accommodation, general head office administration and director’s salaries) :</t>
    </r>
  </si>
  <si>
    <r>
      <rPr>
        <b/>
        <sz val="10"/>
        <rFont val="Times New Roman"/>
        <family val="1"/>
      </rPr>
      <t>Non Recurring Onsite Overheads:</t>
    </r>
    <r>
      <rPr>
        <sz val="10"/>
        <rFont val="Times New Roman"/>
        <family val="1"/>
      </rPr>
      <t xml:space="preserve">
for example staff accommodation, bank guarantees, mobilisation, demobilisation, IT, insurances, site facilities, site compounds, site security, training, undertakings 
</t>
    </r>
  </si>
  <si>
    <t>Design Manager</t>
  </si>
  <si>
    <t>Structural / Civil Engineer</t>
  </si>
  <si>
    <t>Welder</t>
  </si>
  <si>
    <t>Concreter</t>
  </si>
  <si>
    <t>Steel fixer</t>
  </si>
  <si>
    <t>Consultants</t>
  </si>
  <si>
    <t>Amount
($)</t>
  </si>
  <si>
    <t>Item
No.</t>
  </si>
  <si>
    <t>Subtotal, PROVISIONAL SUM</t>
  </si>
  <si>
    <t>Provisional</t>
  </si>
  <si>
    <t>Principal Controlled Allowance</t>
  </si>
  <si>
    <t>PROVISIONAL SUM</t>
  </si>
  <si>
    <t>X</t>
  </si>
  <si>
    <t>Subtotal, RISK</t>
  </si>
  <si>
    <t>Risk</t>
  </si>
  <si>
    <t>RISK</t>
  </si>
  <si>
    <t>W</t>
  </si>
  <si>
    <t>V</t>
  </si>
  <si>
    <t>Subtotal, OFF SITE OVERHEADS</t>
  </si>
  <si>
    <t>OFF SITE OVERHEADS</t>
  </si>
  <si>
    <t>U</t>
  </si>
  <si>
    <t>Subtotal, ON SITE OVERHEADS</t>
  </si>
  <si>
    <t>Recurring On-Site Overheads</t>
  </si>
  <si>
    <t>metre</t>
  </si>
  <si>
    <t>Non-Recurring On-Site Overheads</t>
  </si>
  <si>
    <t>ON SITE OVERHEADS</t>
  </si>
  <si>
    <t>T</t>
  </si>
  <si>
    <t>Subtotal, DESIGN</t>
  </si>
  <si>
    <t>DESIGN</t>
  </si>
  <si>
    <t>S</t>
  </si>
  <si>
    <t>Subtotal, OTHER</t>
  </si>
  <si>
    <t>R</t>
  </si>
  <si>
    <t>Subtotal, RAIL</t>
  </si>
  <si>
    <t>Other Rail Specific Works</t>
  </si>
  <si>
    <t>Rolling Stock</t>
  </si>
  <si>
    <t>Accreditation Costs Associated with Regulatory Approval</t>
  </si>
  <si>
    <t>Training of Operators and Management</t>
  </si>
  <si>
    <t>Handover of Completed Facilities</t>
  </si>
  <si>
    <t>Overall Commissioning of Integrated Systems</t>
  </si>
  <si>
    <t>Testing and Commissioning of Component and Integrated Systems</t>
  </si>
  <si>
    <t>Commissioning and Handover</t>
  </si>
  <si>
    <t>Stations, Interchanges, Buildings, Stabling and Maintenance Facilities</t>
  </si>
  <si>
    <t>Combined Services Route</t>
  </si>
  <si>
    <t>Rail Communications</t>
  </si>
  <si>
    <t>Signal Boxes and Buildings</t>
  </si>
  <si>
    <t>Signalling Power Supply from Substation or Transformer</t>
  </si>
  <si>
    <t>Interlocking</t>
  </si>
  <si>
    <t>Control Systems, Automatic Trail Protection</t>
  </si>
  <si>
    <t>Mechanical and Civil Works for Signalling Installation (including Services Route if Solely for Signalling)</t>
  </si>
  <si>
    <t>Signal Plans, Control Tables and Signalling Design</t>
  </si>
  <si>
    <t>Removal of Existing Signalling Items</t>
  </si>
  <si>
    <t>Signalling</t>
  </si>
  <si>
    <t>Transformers for Supply to Overhead Wiring</t>
  </si>
  <si>
    <t>Removal of Existing Power Supply and Distribution Items</t>
  </si>
  <si>
    <t>Power Supply and Distribution</t>
  </si>
  <si>
    <t>Overhead Wiring and Poles</t>
  </si>
  <si>
    <t>number</t>
  </si>
  <si>
    <t>Tamping</t>
  </si>
  <si>
    <t>Removal of Existing Track</t>
  </si>
  <si>
    <t>Trackwork</t>
  </si>
  <si>
    <t>RAIL</t>
  </si>
  <si>
    <t>Q</t>
  </si>
  <si>
    <t>Subtotal, TRAFFIC SIGNAGE, SIGNALS AND CONTROLS</t>
  </si>
  <si>
    <t>Testing and Commissioning</t>
  </si>
  <si>
    <t>Loops</t>
  </si>
  <si>
    <t>Removal of Existing Signals and ITS Infrastructure</t>
  </si>
  <si>
    <t>Traffic Signals &amp; Controls</t>
  </si>
  <si>
    <t>Bollards</t>
  </si>
  <si>
    <t>Guide Posts</t>
  </si>
  <si>
    <t>Removal of Existing Signage</t>
  </si>
  <si>
    <t>Traffic Signage</t>
  </si>
  <si>
    <t>TRAFFIC SIGNAGE, SIGNALS AND CONTROLS</t>
  </si>
  <si>
    <t>P</t>
  </si>
  <si>
    <t>Subtotal, LANDSCAPING AND URBAN DESIGN</t>
  </si>
  <si>
    <t>Mulching</t>
  </si>
  <si>
    <t>Watering Systems</t>
  </si>
  <si>
    <t>Landscaping / Revegetation</t>
  </si>
  <si>
    <t>cubic metre</t>
  </si>
  <si>
    <t>Landscaping Soils</t>
  </si>
  <si>
    <t>LANDSCAPING AND URBAN DESIGN</t>
  </si>
  <si>
    <t>O</t>
  </si>
  <si>
    <t>Subtotal, LIGHTING</t>
  </si>
  <si>
    <t>Demolition of Existing</t>
  </si>
  <si>
    <t>LIGHTING</t>
  </si>
  <si>
    <t>N</t>
  </si>
  <si>
    <t>Subtotal, ROAD FURNITURE</t>
  </si>
  <si>
    <t>Other Road Furniture Items</t>
  </si>
  <si>
    <t>ROAD FURNITURE</t>
  </si>
  <si>
    <t>M</t>
  </si>
  <si>
    <t>Subtotal, PAVEMENT MARKING</t>
  </si>
  <si>
    <t>Kerb Painting</t>
  </si>
  <si>
    <t>Raised Pavement Markers</t>
  </si>
  <si>
    <t>Transverse Markings</t>
  </si>
  <si>
    <t>Longitudinal Markings</t>
  </si>
  <si>
    <t>PAVEMENT MARKING</t>
  </si>
  <si>
    <t>L</t>
  </si>
  <si>
    <t>Subtotal, SECONDARY PAVEMENTS</t>
  </si>
  <si>
    <t>Other Bituminous Surfacing / Asphalt Items</t>
  </si>
  <si>
    <t>SECONDARY PAVEMENTS</t>
  </si>
  <si>
    <t>K</t>
  </si>
  <si>
    <t>Subtotal, BITUMINOUS SURFACING / ASPHALT</t>
  </si>
  <si>
    <t>Pavement Type B</t>
  </si>
  <si>
    <t>Pavement Type A</t>
  </si>
  <si>
    <t>BITUMINOUS SURFACING / ASPHALT</t>
  </si>
  <si>
    <t>Other Pavement Items</t>
  </si>
  <si>
    <t>Subtotal, TUNNELS</t>
  </si>
  <si>
    <t>TUNNELS</t>
  </si>
  <si>
    <t>Subtotal, BRIDGES</t>
  </si>
  <si>
    <t>BRIDGES</t>
  </si>
  <si>
    <t>Subtotal, RETAINING WALLS</t>
  </si>
  <si>
    <t>RETAINING WALLS</t>
  </si>
  <si>
    <t>Subtotal, DRAINAGE</t>
  </si>
  <si>
    <t>Kerbing</t>
  </si>
  <si>
    <t>Drainage Structures</t>
  </si>
  <si>
    <t>DRAINAGE</t>
  </si>
  <si>
    <t>Subtotal, EARTHWORKS AND DEMOLITION</t>
  </si>
  <si>
    <t>Respreading of Topsoil from Stockpile</t>
  </si>
  <si>
    <t>Subgrade Preparation all Areas</t>
  </si>
  <si>
    <t>Import to Fill</t>
  </si>
  <si>
    <t>Cut to Spoil</t>
  </si>
  <si>
    <t>Cut to Fill</t>
  </si>
  <si>
    <t>Saw Cutting of Existing Pavement Edges</t>
  </si>
  <si>
    <t>Stripping and Stockpiling of Topsoil Material</t>
  </si>
  <si>
    <t>Clearing and Grubbing of Vegetated / Demolished Areas</t>
  </si>
  <si>
    <t>EARTHWORKS AND DEMOLITION</t>
  </si>
  <si>
    <t>Subtotal, SERVICES</t>
  </si>
  <si>
    <t>Identification and Location of Services</t>
  </si>
  <si>
    <t>SERVICES</t>
  </si>
  <si>
    <t>Maintenance of Environmental Control Measures</t>
  </si>
  <si>
    <t>Maintenance of Traffic Control Measures</t>
  </si>
  <si>
    <t>Temporary Traffic Barriers</t>
  </si>
  <si>
    <t>Temporary Lighting</t>
  </si>
  <si>
    <t>Temporary Traffic Signals</t>
  </si>
  <si>
    <t>Temporary Traffic Signage</t>
  </si>
  <si>
    <t>Tenderer to List and Detail all Drainage Structures</t>
  </si>
  <si>
    <t>Tenderer to List and Detail all Kerbing</t>
  </si>
  <si>
    <t>Tenderer to List and Detail all Pipelines</t>
  </si>
  <si>
    <t>Other: (Tenderer to specify)</t>
  </si>
  <si>
    <t>Information management system (Tenderer to specify)</t>
  </si>
  <si>
    <t>ENVIRONMENTAL WORKS</t>
  </si>
  <si>
    <t>Industry and Workplace Participation and Skills Development</t>
  </si>
  <si>
    <t>Tenderer to List and Detail all Drainage Demolition Items</t>
  </si>
  <si>
    <t>Drainage Demolition</t>
  </si>
  <si>
    <t>Demolition of Existing Buildings, Structures and the like</t>
  </si>
  <si>
    <t>Tunnel Drainage (Tenderer to specify)</t>
  </si>
  <si>
    <t>Finishing Works (Tenderer to specify)</t>
  </si>
  <si>
    <t>Control Buildings and Systems (Tenderer to specify)</t>
  </si>
  <si>
    <t>Mobilisation / Demobilisation of Tunnel Equipment and Activities</t>
  </si>
  <si>
    <t>Excavation and Support (Tenderer to specify)</t>
  </si>
  <si>
    <t>Tunnel Linings (Tenderer to specify)</t>
  </si>
  <si>
    <t>Tunnels Services (Tenderer to specify)</t>
  </si>
  <si>
    <t>Ventilation Structures and Equipment (Tenderer to specify)</t>
  </si>
  <si>
    <t>Prime (Tenderer to specify including application rate)</t>
  </si>
  <si>
    <t>Spray Seal / Asphalt (Tenderer to specify by type and layer)</t>
  </si>
  <si>
    <t>Pavement Type C</t>
  </si>
  <si>
    <t>Other Tunnel Items: (Tenderer to specify)</t>
  </si>
  <si>
    <t>Other Pavement Items: (Tenderer to specify)</t>
  </si>
  <si>
    <t>Other Items Specific to this Pavement Type: (Tenderer to specify)</t>
  </si>
  <si>
    <t>Other Bituminous Surfacing / Asphalt Items: (Tenderer to specify)</t>
  </si>
  <si>
    <t>PAVEMENTS</t>
  </si>
  <si>
    <t>Subtotal, PAVEMENTS</t>
  </si>
  <si>
    <t>Other Secondary Pavement Items: (Tenderer to specify)</t>
  </si>
  <si>
    <t>Temporary Works</t>
  </si>
  <si>
    <t>Sediment Ponds</t>
  </si>
  <si>
    <t>Property Adjustment Works (Tenderer to specify)</t>
  </si>
  <si>
    <t>Noise Barriers, temporary and permanent, including specific noise walls, attenuation measures such as mounds, tree planting where noise attenuation is required.</t>
  </si>
  <si>
    <t>Subtotal, ENVIRONMENTAL WORKS</t>
  </si>
  <si>
    <t>Traffic Management</t>
  </si>
  <si>
    <t>Subtotal, TRAFFIC MANAGEMENT AND TEMPORARY WORKS</t>
  </si>
  <si>
    <t>Other Services Works: (Tenderer to specify)</t>
  </si>
  <si>
    <t>Temporary or permanent diversion, relocation or protection of public utilities including (but not limited to) power, communications, gas, water and sewer</t>
  </si>
  <si>
    <t>Relocation of Services (Tenderer to specify by type and size)</t>
  </si>
  <si>
    <t>Protection of Services (Tenderer to specify by type and size)</t>
  </si>
  <si>
    <t>Temporary Service Requirements (Tenderer to specify by type and size)</t>
  </si>
  <si>
    <t>Clearing and Grubbing of Nominated Trees</t>
  </si>
  <si>
    <t>Clearing and Grubbing of Existing Bituminous Surfacing</t>
  </si>
  <si>
    <t>Dumping/Disposal Costs (Tender to specify)</t>
  </si>
  <si>
    <t>Formation of Batters and Trimming</t>
  </si>
  <si>
    <t>Other Retaining Wall Items: (Tenderer to specify)</t>
  </si>
  <si>
    <t>Retaining Wall Type A</t>
  </si>
  <si>
    <t>Other Items Specific to this Retaining Wall Type: (Tenderer to specify)</t>
  </si>
  <si>
    <t>Retaining Wall Type B</t>
  </si>
  <si>
    <t>Tenderer to Detail Wall Type and Height</t>
  </si>
  <si>
    <t>Other Retaining Wall Items</t>
  </si>
  <si>
    <t>Includes all types of retaining walls, such as:</t>
  </si>
  <si>
    <t>Note: Excavation includes the costs of spoil disposal for the respective element</t>
  </si>
  <si>
    <t xml:space="preserve"> - Establishment &amp; reinstatement of embankment or road material borrow pits</t>
  </si>
  <si>
    <t xml:space="preserve"> - Filling, including cut to fill and imported filling to sub-grade levels</t>
  </si>
  <si>
    <t xml:space="preserve"> - Ground improvement, including stabilisation and pre-loading activities</t>
  </si>
  <si>
    <t xml:space="preserve"> - Replacement of unsuitable material</t>
  </si>
  <si>
    <t xml:space="preserve"> - Foundation treatment</t>
  </si>
  <si>
    <t xml:space="preserve"> - Formation of batters and trimming</t>
  </si>
  <si>
    <t xml:space="preserve"> - Reinforced earth and soil nailed walls, including detailed excavation and backfill</t>
  </si>
  <si>
    <t xml:space="preserve"> - Cantilever walls, including detailed excavation</t>
  </si>
  <si>
    <t xml:space="preserve"> - Crib or interlocking walls, including detailed excavation and backfill</t>
  </si>
  <si>
    <t xml:space="preserve"> - Post and panel walls, including all excavation, structural elements and finishing treatments</t>
  </si>
  <si>
    <t>Includes the following items of work</t>
  </si>
  <si>
    <t xml:space="preserve"> - Specific filter layers (excluding where part of a pavement design)</t>
  </si>
  <si>
    <t xml:space="preserve"> - Gross pollutant traps, treatment facilities, and the like</t>
  </si>
  <si>
    <t xml:space="preserve"> - Removal or making safe redundant drainage items</t>
  </si>
  <si>
    <t xml:space="preserve"> - Box and pipe culverts, including excavation, bedding and backfill, compaction testing</t>
  </si>
  <si>
    <t xml:space="preserve"> - CCTV inspection of drainage network</t>
  </si>
  <si>
    <t>Other Drainage Items: (Tenderer to specify)</t>
  </si>
  <si>
    <t xml:space="preserve"> - Kerbing (all types), spoon drains, pedestrian ramps, property crossovers</t>
  </si>
  <si>
    <t>Footpath / Cycleway (Tenderer to specify by type and layer)</t>
  </si>
  <si>
    <t>Other Items Specific to this Footpath / Cycleway Type: (Tenderer to specify)</t>
  </si>
  <si>
    <t>Footpaths / Cycleway Type A</t>
  </si>
  <si>
    <t>Footpaths / Cycleway Type B</t>
  </si>
  <si>
    <t>Other Secondary Pavement Items</t>
  </si>
  <si>
    <t>Median Infill Type A</t>
  </si>
  <si>
    <t>Other Items Specific to this Median Infill Type: (Tenderer to specify)</t>
  </si>
  <si>
    <t>Median Infill Type B</t>
  </si>
  <si>
    <t>Upgrades to existing pavements, including planing of existing and new wearing surfaces</t>
  </si>
  <si>
    <t>Tactiles</t>
  </si>
  <si>
    <t>Provision of new and/or alteration of existing property accesses/driveways</t>
  </si>
  <si>
    <t>Other Pavement Marking Items: (Tenderer to specify)</t>
  </si>
  <si>
    <t>Other Road Furniture Items: (Tenderer to specify)</t>
  </si>
  <si>
    <t>Barrier Type 1 (Tender to specify by type)</t>
  </si>
  <si>
    <t>Barrier Type 1</t>
  </si>
  <si>
    <t>Barrier Type 1 Terminals (Tenderer to specify by type)</t>
  </si>
  <si>
    <t>Other Barrier Items Specific to this Barrier Type (Tender to specify)</t>
  </si>
  <si>
    <t>Barrier Type 2</t>
  </si>
  <si>
    <t>Barrier Type 2 (Tender to specify by type)</t>
  </si>
  <si>
    <t>Barrier Type 2 Terminals (Tenderer to specify by type)</t>
  </si>
  <si>
    <t>Median infill (concrete, rubble)</t>
  </si>
  <si>
    <t>Kerb painting</t>
  </si>
  <si>
    <t>Fencing: pedestrian, property</t>
  </si>
  <si>
    <t>Footings (Tenderer to specify by type)</t>
  </si>
  <si>
    <t>Single Outreach Poles (Tenderer to specify by type)</t>
  </si>
  <si>
    <t>Double Outreach Poles (Tenderer to specify by type)</t>
  </si>
  <si>
    <t>Luminaires (Tenderer to specify by type)</t>
  </si>
  <si>
    <t>Conduit (Tenderer to specify by type and size)</t>
  </si>
  <si>
    <t>Pits (Tenderer to specify by type and size)</t>
  </si>
  <si>
    <t>Switchboards (Tenderer to specify by type and size)</t>
  </si>
  <si>
    <t>Demolition of existing lighting infrastructure, removal or filling of existing conduits</t>
  </si>
  <si>
    <t>Pits</t>
  </si>
  <si>
    <t>Switchboards</t>
  </si>
  <si>
    <t>Maintenance of Landscaping (Tender to specify period)</t>
  </si>
  <si>
    <t>Luminaires</t>
  </si>
  <si>
    <t>Erosion control of landscaping works</t>
  </si>
  <si>
    <t>Other Traffic Signage Items: (Tenderer to specify)</t>
  </si>
  <si>
    <t>Road Signage (Tender to specify by type)</t>
  </si>
  <si>
    <t>Ducting (Tender to specify by size type)</t>
  </si>
  <si>
    <t>ITS and Signage Gantries  (Tender to specify by type)</t>
  </si>
  <si>
    <t>Removal of existing signage</t>
  </si>
  <si>
    <t>Guide posts</t>
  </si>
  <si>
    <t>Road signage</t>
  </si>
  <si>
    <t>Pedestrian/bike holding rails</t>
  </si>
  <si>
    <t>Removal of existing signals and ITS infrastructure</t>
  </si>
  <si>
    <t>Ducting</t>
  </si>
  <si>
    <t>ITS and signage gantries</t>
  </si>
  <si>
    <t>Intelligent transport systems</t>
  </si>
  <si>
    <t>Rail Track Complete (Tenderer to specify)</t>
  </si>
  <si>
    <t>Turnouts, Crossovers, Actuators etc (Tenderer to specify)</t>
  </si>
  <si>
    <t>Overhead Traction Power Wiring (Tenderer to specify)</t>
  </si>
  <si>
    <t>Trackside posts, gantries and fitting (Tenderer to specify)</t>
  </si>
  <si>
    <t>Catenary Power Wiring and Tensioning Systems (Tenderer to specify)</t>
  </si>
  <si>
    <t>Transformers, Switchgear, Insulators, Earthing, Bonding, Registration Equipment (Tenderer to specify)</t>
  </si>
  <si>
    <t>Incoming Raw Supply to Substations (Tenderer to specify)</t>
  </si>
  <si>
    <t>Substations (Tenderer to specify)</t>
  </si>
  <si>
    <t>High and Low Voltage Power Distribution (Tenderer to specify)</t>
  </si>
  <si>
    <t>Trackside Installations for Power Distribution (Tenderer to specify)</t>
  </si>
  <si>
    <t>Trackside Installations for Signalling (Tenderer to specify)</t>
  </si>
  <si>
    <t>Public Address Systems, CCTV, Passenger Information Systems, Precise Clocks, Train Radio, SCADA, Trackside Installations for Rail Communications  (Tenderer to specify)</t>
  </si>
  <si>
    <t>Excavation, Backfilling, Conduits, Pits and Markers to Provide a Trunk Route for Rail Services (Tenderer to specify)</t>
  </si>
  <si>
    <t>Stations (Tenderer to specify)</t>
  </si>
  <si>
    <t>Interchanges (Tenderer to specify)</t>
  </si>
  <si>
    <t>Car Parks (Tenderer to specify)</t>
  </si>
  <si>
    <t>Rail Administration Buildings (Tenderer to specify)</t>
  </si>
  <si>
    <t>Stabling Buildings (Tenderer to specify)</t>
  </si>
  <si>
    <t>Maintenance Facilities (Tenderer to specify)</t>
  </si>
  <si>
    <t>Cleaning Facilities (Tenderer to specify)</t>
  </si>
  <si>
    <t>Other Trackwork Items: (Tenderer to specify)</t>
  </si>
  <si>
    <t>Other Overhead Wiring and Poles Items: (Tenderer to specify)</t>
  </si>
  <si>
    <t>Other Power Supply and Distribution Items: (Tenderer to specify)</t>
  </si>
  <si>
    <t>Other Rolling stock Items: (Tenderer to specify)</t>
  </si>
  <si>
    <t>Other Commissioning and Handover Items: (Tenderer to specify)</t>
  </si>
  <si>
    <t>Other Stations, Interchanges, Buildings, Stabling and Maintenance Facilities Items: (Tenderer to specify)</t>
  </si>
  <si>
    <t>Other Items: (Tenderer to specify)</t>
  </si>
  <si>
    <t>Other Combined Services Route Items: (Tenderer to specify)</t>
  </si>
  <si>
    <t>Other Rail Communications Items: (Tenderer to specify)</t>
  </si>
  <si>
    <t>Other Signalling Items: (Tenderer to specify)</t>
  </si>
  <si>
    <t>All bridge construction activities, for all methods including, but not limited to:</t>
  </si>
  <si>
    <t>All tunnel construction activities, for all methods including, but not limited to:</t>
  </si>
  <si>
    <t xml:space="preserve"> - Mobilisation / demobilisation of tunnel equipment and activities</t>
  </si>
  <si>
    <t xml:space="preserve"> - Excavation and support</t>
  </si>
  <si>
    <t xml:space="preserve"> - Tunnel linings</t>
  </si>
  <si>
    <t xml:space="preserve"> - Tunnel drainage</t>
  </si>
  <si>
    <t xml:space="preserve"> - Finishing works</t>
  </si>
  <si>
    <t xml:space="preserve"> - Tunnels services</t>
  </si>
  <si>
    <t xml:space="preserve"> - Ventilation structures and equipment</t>
  </si>
  <si>
    <t xml:space="preserve"> - Control buildings and systems</t>
  </si>
  <si>
    <t>Rail administration buildings</t>
  </si>
  <si>
    <t>Stabling buildings</t>
  </si>
  <si>
    <t>Maintenance facilities</t>
  </si>
  <si>
    <t>Cleaning facilities</t>
  </si>
  <si>
    <t>Removal of existing wiring and poles</t>
  </si>
  <si>
    <t>Transformers, switchgear, insulators, earthing, bonding, registration equipment</t>
  </si>
  <si>
    <t>Removal of existing power supply and distribution items</t>
  </si>
  <si>
    <t>Substations</t>
  </si>
  <si>
    <t>Incoming raw supply to substations</t>
  </si>
  <si>
    <t>High and low voltage power distribution</t>
  </si>
  <si>
    <t>Transformers for supply to overhead wiring</t>
  </si>
  <si>
    <t>Trackside installations for power distribution</t>
  </si>
  <si>
    <t>Removal of existing signalling items</t>
  </si>
  <si>
    <t>Signalling power supply from substation or transformer</t>
  </si>
  <si>
    <t>Signal boxes and buildings</t>
  </si>
  <si>
    <t>Excavation, backfilling, conduits, pits and markers to provide a trunk route for rail services</t>
  </si>
  <si>
    <t>Testing and commissioning of component and integrated systems</t>
  </si>
  <si>
    <t>Overall commissioning of integrated systems</t>
  </si>
  <si>
    <t>Handover of completed facilities</t>
  </si>
  <si>
    <t>Training of operators and management</t>
  </si>
  <si>
    <t>Accreditation costs associated with regulatory approval</t>
  </si>
  <si>
    <t>Design, procurement, delivery and commissioning</t>
  </si>
  <si>
    <t>Testing Requirements</t>
  </si>
  <si>
    <t>Survey Requirements</t>
  </si>
  <si>
    <t>Site Clean-Up</t>
  </si>
  <si>
    <t>Contract Works Maintenance</t>
  </si>
  <si>
    <t>Dis-Establishment of Site Facilities Complete</t>
  </si>
  <si>
    <t>Provision of Insurances, Bank Guarantee Fees and Other Contract Approvals</t>
  </si>
  <si>
    <t>Community and Stakeholder Requirements and Management</t>
  </si>
  <si>
    <t>Site Accommodation Running, Services and Expenses</t>
  </si>
  <si>
    <t>Information Management System (Tenderer to specify)</t>
  </si>
  <si>
    <t>CITB Levy</t>
  </si>
  <si>
    <t>Safety, Training, Inductions and PPE etc.</t>
  </si>
  <si>
    <t>Site Vehicles, Plant, Equipment, Scaffolding and Small tools etc.</t>
  </si>
  <si>
    <t>Other Non-Recurring On-Site Overhead Items: (Tenderer to specify)</t>
  </si>
  <si>
    <t>Other Recurring On-Site Overheads Items: (Tenderer to specify)</t>
  </si>
  <si>
    <t>Other Demobilisation Items: (Tenderer to specify)</t>
  </si>
  <si>
    <t>Other Industry and Workplace Participation and Skills Development Items (Tenderer to Specify)</t>
  </si>
  <si>
    <t xml:space="preserve">Upskilling and Training Including The Planning and Reporting as Per The Contract Requirements </t>
  </si>
  <si>
    <t xml:space="preserve">Demobilisation of Plant. Equipment and Personnel </t>
  </si>
  <si>
    <t>Subtotal, TENDERERS MARGIN</t>
  </si>
  <si>
    <t xml:space="preserve">Industry Participation Planning and Reporting as Per The Contract Requirements </t>
  </si>
  <si>
    <t>Other Rail Specific Works Items: (Tenderer to specify)</t>
  </si>
  <si>
    <t>Temporary Environmental Works</t>
  </si>
  <si>
    <t>Other Temporary Environmental Works: (Tenderer to specify)</t>
  </si>
  <si>
    <t>Permanent Environmental Works</t>
  </si>
  <si>
    <t>Noise Barriers (Tender to specify by type and size)</t>
  </si>
  <si>
    <t>Other Permanent Environmental Works: (Tenderer to specify)</t>
  </si>
  <si>
    <t>Median Infill (Tenderer to specify by type and layer)</t>
  </si>
  <si>
    <t>Intelligent Transport Systems (Tender to specify)</t>
  </si>
  <si>
    <t>Permanent ITS Signage (Tender to specify by size and type)</t>
  </si>
  <si>
    <t>Pre and post construction property inspections</t>
  </si>
  <si>
    <t xml:space="preserve"> - Dewatering</t>
  </si>
  <si>
    <t xml:space="preserve"> - Spoil handling, storage and disposal activities, including appropriate licences if required</t>
  </si>
  <si>
    <t>Sub-bases and pavement works for the various pavement solutions, including but not limited to:</t>
  </si>
  <si>
    <t xml:space="preserve"> - Unbound base course layers</t>
  </si>
  <si>
    <t xml:space="preserve"> - Working platform layers</t>
  </si>
  <si>
    <t xml:space="preserve"> - Unbound sub-base layers</t>
  </si>
  <si>
    <t>Bituminous works for the various pavement solutions, including but not limited to:</t>
  </si>
  <si>
    <t xml:space="preserve"> - Bound sub-base layers</t>
  </si>
  <si>
    <t xml:space="preserve"> - Bound base layers</t>
  </si>
  <si>
    <t xml:space="preserve"> - Associated testing</t>
  </si>
  <si>
    <t>Property adjustment works, e.g. noise attenuation measures (double glazing, additional insulation etc.)</t>
  </si>
  <si>
    <t xml:space="preserve"> - Site preparation and clearing, top soil removal, demolition or adjustment of structures (above and below ground, acquired properties etc.), decontamination</t>
  </si>
  <si>
    <t xml:space="preserve"> - Associated testing, e.g. material, compaction, contamination etc.</t>
  </si>
  <si>
    <t xml:space="preserve"> - New or existing altered structural elements (pits, junctions, headwalls etc.) and gabion matting/outfall structures, rock protection or equivalent treatments</t>
  </si>
  <si>
    <t xml:space="preserve"> - Associated testing, e.g. material, compaction etc.</t>
  </si>
  <si>
    <t xml:space="preserve"> - Bound wearing course layers (asphalt, spray seal etc.)</t>
  </si>
  <si>
    <t>Guardrail and associated terminals: w-beam, wire rope etc.</t>
  </si>
  <si>
    <t>Landscaping / revegetation: trees, grasses, shrubs, turf etc.</t>
  </si>
  <si>
    <t>Investigations and approvals (may include, structural, geotech, enviro approval, veg survey, veg offset, contam testing, material disposal, heritage approval, water affecting activities permits, pavement design etc.)</t>
  </si>
  <si>
    <t>Temporary environmental works during construction, such as retention, detention and sedimentation ponds, monitoring, screens, filtering, maintenance of same during construction, protection, preservation &amp; monitoring of Aboriginal sites, protection of flora, fire prevention, waste disposal, dieback and dust control</t>
  </si>
  <si>
    <t>Permanent environmental works, such as  retention, detention and sedimentation ponds, monitoring , screens, filtering  etc. and maintenance of same for the stipulated contract period.</t>
  </si>
  <si>
    <t>TENDER SCHEDULE RULES</t>
  </si>
  <si>
    <t>XXCXXX THE DESIGN AND CONSTRUCTION OF XXXXXXX</t>
  </si>
  <si>
    <t>Provision of fauna habitats, underpasses, overpasses, culverts/tunnels, rope crossings, poles and the like</t>
  </si>
  <si>
    <t>Temporary traffic management measures including temporary signage (fixed and variable), personnel and barriers for protection of public, traffic and property</t>
  </si>
  <si>
    <t>Relocation of major public utility infrastructure, such as substations, pump stations, and other fixed utility assets to enable the main works to proceed</t>
  </si>
  <si>
    <t>Car park wheel stops</t>
  </si>
  <si>
    <t>Removal of existing markings and associated devices</t>
  </si>
  <si>
    <t>Light pole footings</t>
  </si>
  <si>
    <t>Ducting/conduit</t>
  </si>
  <si>
    <t>Rail track complete: ballast, sleepers, rail, rail fittings, track laying, tamping, grinding</t>
  </si>
  <si>
    <t>Turnouts, crossovers, actuators, check points etc. associated with rail installation</t>
  </si>
  <si>
    <t>Buffer stops including sliding friction, hydraulic and fixed stops</t>
  </si>
  <si>
    <t>Slewing or adjustment of existing rail track</t>
  </si>
  <si>
    <t>Removal and disposal of existing track</t>
  </si>
  <si>
    <t>Overhead traction power wiring including all associated support structures, catenary wiring and power supply</t>
  </si>
  <si>
    <t>Catenary and power wiring and associated tensioning systems within or outside of tunnels</t>
  </si>
  <si>
    <t>Undertrack crossings for overhead wiring installation</t>
  </si>
  <si>
    <t>Signal plans, control tables and design directly associated with signalling</t>
  </si>
  <si>
    <t>Mechanical and civil works where associated with signalling installation, including the services route where solely for signalling</t>
  </si>
  <si>
    <t>Trackside  installations associated with Signalling, including location cases, track circuits, axle counters, signal posts and signals, compressed air systems, ground frames, under track crossings, and other line side items</t>
  </si>
  <si>
    <t>Public address systems, CCTV, passenger information systems, precise clocks, train radio, SCADA, trackside installations for rail communications</t>
  </si>
  <si>
    <t>Removal of existing communications items</t>
  </si>
  <si>
    <t>Removal of existing combined services route items</t>
  </si>
  <si>
    <t>Above ground stations including all associated components (platforms, vertical transport etc)</t>
  </si>
  <si>
    <t>Below ground stations including all associated components (in particular excavation and support)</t>
  </si>
  <si>
    <t>Transport Interchanges, including structures, road pavements, lighting, vertical transport, signage etc</t>
  </si>
  <si>
    <t>Other related buildings</t>
  </si>
  <si>
    <t>Alternative commuter costs: bus substitutes (where not provided by the Principal), network upgrades to facilitate passenger movements etc.</t>
  </si>
  <si>
    <t>Industry levies</t>
  </si>
  <si>
    <t>Council permits and fees</t>
  </si>
  <si>
    <t>Noise, vibration, water quality monitoring etc</t>
  </si>
  <si>
    <t>Removal/demolition of the above items</t>
  </si>
  <si>
    <t>Acoustic rail track: track slab, acoustic or vibrating track, track laying, grinding</t>
  </si>
  <si>
    <t>Trackside posts, gantries and fitting associated with the support of over track wiring</t>
  </si>
  <si>
    <t>Control systems, automatic trail protection and control</t>
  </si>
  <si>
    <t>Pedestrian lighting</t>
  </si>
  <si>
    <t>Feature lighting</t>
  </si>
  <si>
    <t>Permanent ITS signage: variable message, speed limit, lane status etc.</t>
  </si>
  <si>
    <t>Wayfinding signage</t>
  </si>
  <si>
    <t>Driver amenities</t>
  </si>
  <si>
    <t>Public amenities</t>
  </si>
  <si>
    <t>Maintenance of plantings (e.g. weed control, watering etc.) and hard elements (e.g. graffiti removal) for a given period of time after construction, including traffic control, access equipment, safety requirements etc where this occurs after completion of construction works</t>
  </si>
  <si>
    <t>Minor earthworks/formation works</t>
  </si>
  <si>
    <t>Landscape drainage, including associated subsurface drainage</t>
  </si>
  <si>
    <t>Seed collection</t>
  </si>
  <si>
    <t>Public realm furniture</t>
  </si>
  <si>
    <t>Public art</t>
  </si>
  <si>
    <t>Bike storage areas (unless associated with rail station)</t>
  </si>
  <si>
    <t>Rest area and/or street furniture and amenities: bins, tables, shelters, toilets etc.</t>
  </si>
  <si>
    <t>Bike storage lockers / buildings</t>
  </si>
  <si>
    <t>Bus stops/shelters (new, relocation, modification)</t>
  </si>
  <si>
    <t>Ticketing systems</t>
  </si>
  <si>
    <t>Car parks (at grade and multi level), complete including associated access roads, controls, entry/exit boom gates</t>
  </si>
  <si>
    <t>Any items unable to be reasonably allocated within the previous categories</t>
  </si>
  <si>
    <t>Numbering of individual items must commence using the assigned alphabetic character for that section and be sequential throughout the schedule, e.g. C1, C2, C3</t>
  </si>
  <si>
    <t>Alphabetic characters used at heading levels must be retained (e.g. item P must remain as 'Traffic Signage, Signals and Controls'), where no relevant items form part of the work headings are to be retained and N/A entered</t>
  </si>
  <si>
    <t>T1</t>
  </si>
  <si>
    <r>
      <t xml:space="preserve">PLANT </t>
    </r>
    <r>
      <rPr>
        <sz val="10"/>
        <rFont val="Times New Roman"/>
        <family val="1"/>
      </rPr>
      <t>(Rates for plant are all inclusive, e.g. inclusive of operator, fuel, maintenance etc).</t>
    </r>
  </si>
  <si>
    <t>ALL RATES ARE EXCLUSIVE OF GST</t>
  </si>
  <si>
    <t>T2</t>
  </si>
  <si>
    <t>T3</t>
  </si>
  <si>
    <t>T4</t>
  </si>
  <si>
    <t>T5</t>
  </si>
  <si>
    <t>T6</t>
  </si>
  <si>
    <t>T7</t>
  </si>
  <si>
    <t>T8</t>
  </si>
  <si>
    <t>T9</t>
  </si>
  <si>
    <t>T10</t>
  </si>
  <si>
    <t>T11</t>
  </si>
  <si>
    <t>T12</t>
  </si>
  <si>
    <t>B1</t>
  </si>
  <si>
    <t>C1</t>
  </si>
  <si>
    <t>C2</t>
  </si>
  <si>
    <t>C3</t>
  </si>
  <si>
    <t>C4</t>
  </si>
  <si>
    <t>C5</t>
  </si>
  <si>
    <t>D1</t>
  </si>
  <si>
    <t>D2</t>
  </si>
  <si>
    <t>D3</t>
  </si>
  <si>
    <t>D4</t>
  </si>
  <si>
    <t>D5</t>
  </si>
  <si>
    <t>D6</t>
  </si>
  <si>
    <t>D7</t>
  </si>
  <si>
    <t>D8</t>
  </si>
  <si>
    <t>D9</t>
  </si>
  <si>
    <t>D10</t>
  </si>
  <si>
    <t>D11</t>
  </si>
  <si>
    <t>D12</t>
  </si>
  <si>
    <t>D13</t>
  </si>
  <si>
    <t>D14</t>
  </si>
  <si>
    <t>D15</t>
  </si>
  <si>
    <t>E1</t>
  </si>
  <si>
    <t>E2</t>
  </si>
  <si>
    <t>E3</t>
  </si>
  <si>
    <t>E4</t>
  </si>
  <si>
    <t>E5</t>
  </si>
  <si>
    <t>F1</t>
  </si>
  <si>
    <t>F2</t>
  </si>
  <si>
    <t>F3</t>
  </si>
  <si>
    <t>F4</t>
  </si>
  <si>
    <t>F5</t>
  </si>
  <si>
    <t>G1</t>
  </si>
  <si>
    <t>G2</t>
  </si>
  <si>
    <t>G3</t>
  </si>
  <si>
    <t>G4</t>
  </si>
  <si>
    <t>G5</t>
  </si>
  <si>
    <t>G6</t>
  </si>
  <si>
    <t>G7</t>
  </si>
  <si>
    <t>G8</t>
  </si>
  <si>
    <t>G9</t>
  </si>
  <si>
    <t>H1</t>
  </si>
  <si>
    <t>H2</t>
  </si>
  <si>
    <t>H3</t>
  </si>
  <si>
    <t>H4</t>
  </si>
  <si>
    <t>H5</t>
  </si>
  <si>
    <t>H6</t>
  </si>
  <si>
    <t>H7</t>
  </si>
  <si>
    <t>H8</t>
  </si>
  <si>
    <t>H9</t>
  </si>
  <si>
    <t>I1</t>
  </si>
  <si>
    <t>I2</t>
  </si>
  <si>
    <t>I3</t>
  </si>
  <si>
    <t>I4</t>
  </si>
  <si>
    <t>J1</t>
  </si>
  <si>
    <t>J2</t>
  </si>
  <si>
    <t>J3</t>
  </si>
  <si>
    <t>J4</t>
  </si>
  <si>
    <t>J5</t>
  </si>
  <si>
    <t>J6</t>
  </si>
  <si>
    <t>J7</t>
  </si>
  <si>
    <t>J8</t>
  </si>
  <si>
    <t>J9</t>
  </si>
  <si>
    <t>J10</t>
  </si>
  <si>
    <t>K1</t>
  </si>
  <si>
    <t>K2</t>
  </si>
  <si>
    <t>K3</t>
  </si>
  <si>
    <t>K4</t>
  </si>
  <si>
    <t>K5</t>
  </si>
  <si>
    <t>K6</t>
  </si>
  <si>
    <t>K7</t>
  </si>
  <si>
    <t>K8</t>
  </si>
  <si>
    <t>K9</t>
  </si>
  <si>
    <t>L1</t>
  </si>
  <si>
    <t>L2</t>
  </si>
  <si>
    <t>L3</t>
  </si>
  <si>
    <t>L4</t>
  </si>
  <si>
    <t>L5</t>
  </si>
  <si>
    <t>M1</t>
  </si>
  <si>
    <t>M2</t>
  </si>
  <si>
    <t>M3</t>
  </si>
  <si>
    <t>M4</t>
  </si>
  <si>
    <t>M5</t>
  </si>
  <si>
    <t>M6</t>
  </si>
  <si>
    <t>M7</t>
  </si>
  <si>
    <t>N1</t>
  </si>
  <si>
    <t>N2</t>
  </si>
  <si>
    <t>N3</t>
  </si>
  <si>
    <t>N4</t>
  </si>
  <si>
    <t>N5</t>
  </si>
  <si>
    <t>N6</t>
  </si>
  <si>
    <t>N7</t>
  </si>
  <si>
    <t>N8</t>
  </si>
  <si>
    <t>N9</t>
  </si>
  <si>
    <t>N10</t>
  </si>
  <si>
    <t>O1</t>
  </si>
  <si>
    <t>O2</t>
  </si>
  <si>
    <t>O3</t>
  </si>
  <si>
    <t>O4</t>
  </si>
  <si>
    <t>O5</t>
  </si>
  <si>
    <t>O6</t>
  </si>
  <si>
    <t>P1</t>
  </si>
  <si>
    <t>P2</t>
  </si>
  <si>
    <t>P3</t>
  </si>
  <si>
    <t>P4</t>
  </si>
  <si>
    <t>P5</t>
  </si>
  <si>
    <t>P6</t>
  </si>
  <si>
    <t>P7</t>
  </si>
  <si>
    <t>P8</t>
  </si>
  <si>
    <t>P9</t>
  </si>
  <si>
    <t>P10</t>
  </si>
  <si>
    <t>P11</t>
  </si>
  <si>
    <t>P12</t>
  </si>
  <si>
    <t>Q1</t>
  </si>
  <si>
    <t>Q2</t>
  </si>
  <si>
    <t>Q3</t>
  </si>
  <si>
    <t>Q4</t>
  </si>
  <si>
    <t>Q5</t>
  </si>
  <si>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</si>
  <si>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</si>
  <si>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</si>
  <si>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</si>
  <si>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</si>
  <si>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</si>
  <si>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</si>
  <si>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</si>
  <si>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</si>
  <si>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</si>
  <si>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</si>
  <si>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</si>
  <si>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</si>
  <si>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</si>
  <si>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</si>
  <si>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</si>
  <si>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</si>
  <si>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</si>
  <si>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</si>
  <si>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</si>
  <si>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</si>
  <si>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</si>
  <si>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</si>
  <si>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</si>
  <si>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</si>
  <si>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</si>
  <si>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</si>
  <si>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</si>
  <si>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</si>
  <si>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</si>
  <si>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</si>
  <si>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</si>
  <si>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</si>
  <si>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</si>
  <si>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</si>
  <si>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</si>
  <si>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</si>
  <si>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</si>
  <si>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</si>
  <si>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</si>
  <si>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</si>
  <si>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</si>
  <si>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</si>
  <si>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</si>
  <si>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R1</t>
  </si>
  <si>
    <t>S1</t>
  </si>
  <si>
    <t>S2</t>
  </si>
  <si>
    <t>S3</t>
  </si>
  <si>
    <t>S7</t>
  </si>
  <si>
    <t>S8</t>
  </si>
  <si>
    <t>S9</t>
  </si>
  <si>
    <t>U1</t>
  </si>
  <si>
    <t>V1</t>
  </si>
  <si>
    <t>W1</t>
  </si>
  <si>
    <t>X1</t>
  </si>
  <si>
    <t>T13</t>
  </si>
  <si>
    <t>T14</t>
  </si>
  <si>
    <t>T15</t>
  </si>
  <si>
    <t>Step No.</t>
  </si>
  <si>
    <t>Checklist</t>
  </si>
  <si>
    <t>In preparing schedules for incorporation within tender documents the following steps are to be undertaken to provide contract specific tender schedules</t>
  </si>
  <si>
    <t>a) Review checklist generally, adjustments to be made to account for any deleted or additional tabs</t>
  </si>
  <si>
    <t>b) Update contract number in footer</t>
  </si>
  <si>
    <t>All Other Tabs</t>
  </si>
  <si>
    <t>I/We acknowledge the receipt of amendments numbered:</t>
  </si>
  <si>
    <t>Signature of Tenderer:</t>
  </si>
  <si>
    <t>Address:</t>
  </si>
  <si>
    <t>Telephone Number:</t>
  </si>
  <si>
    <t>Contact E-mail Address:</t>
  </si>
  <si>
    <t>Position in Company:</t>
  </si>
  <si>
    <t>Name of Witness:</t>
  </si>
  <si>
    <t>Signature of Witness:</t>
  </si>
  <si>
    <t>Dated the:</t>
  </si>
  <si>
    <t>day of:</t>
  </si>
  <si>
    <t>Name:</t>
  </si>
  <si>
    <t>(Tenderer) and that I am authorised to provide this declaration on its behalf.</t>
  </si>
  <si>
    <t>of</t>
  </si>
  <si>
    <t>I hold the position of:</t>
  </si>
  <si>
    <t>Within:</t>
  </si>
  <si>
    <t>known at the time of making this declaration, is:</t>
  </si>
  <si>
    <t>Signature:</t>
  </si>
  <si>
    <t>Date:</t>
  </si>
  <si>
    <t>Establishment of site facilities and associated temporary services</t>
  </si>
  <si>
    <t>C6</t>
  </si>
  <si>
    <t>Provision of New Services: (Tenderer to specify)</t>
  </si>
  <si>
    <t>Note: For projects with more than one bridge pricing of each bridge is to be provided separately</t>
  </si>
  <si>
    <t>Note: For projects with more than one tunnel pricing of each tunnel is to be provided separately</t>
  </si>
  <si>
    <t>Note: Pricing for each pavement type is to be provided separately using specific pavement type headings</t>
  </si>
  <si>
    <t>Note: Pricing for each asphalt type is to be provided separately using specific asphalt type headings</t>
  </si>
  <si>
    <t>Traffic Signals, Poles, Pits and Associated Infrastructure (Tender to specify by type)</t>
  </si>
  <si>
    <t>Other Traffic Signals &amp; Controls Items: (Tenderer to specify)</t>
  </si>
  <si>
    <t>P13</t>
  </si>
  <si>
    <t>P14</t>
  </si>
  <si>
    <t>P15</t>
  </si>
  <si>
    <t>Intelligent Transport Systems</t>
  </si>
  <si>
    <t>Other Intelligent Transport System Items: (Tenderer to specify)</t>
  </si>
  <si>
    <t>Testing and Commissioning of Traffic Signals &amp; Controls</t>
  </si>
  <si>
    <t>Testing and Commissioning of ITS Systems</t>
  </si>
  <si>
    <t>Days</t>
  </si>
  <si>
    <t>Temporary pavement markings, installation and removal</t>
  </si>
  <si>
    <t>Mobilisation of Locally Based Personnel</t>
  </si>
  <si>
    <t>Mobilisation of Interstate Based Personnel</t>
  </si>
  <si>
    <t>Mobilisation of Locally Based Plant and Equipment</t>
  </si>
  <si>
    <t>Establishment of Site Facilities</t>
  </si>
  <si>
    <t>Mobilisation of Interstate Based Plant and Equipment</t>
  </si>
  <si>
    <t>T16</t>
  </si>
  <si>
    <t>T17</t>
  </si>
  <si>
    <t>T18</t>
  </si>
  <si>
    <t>T19</t>
  </si>
  <si>
    <t>T20</t>
  </si>
  <si>
    <t>T21</t>
  </si>
  <si>
    <t>T22</t>
  </si>
  <si>
    <t>T23</t>
  </si>
  <si>
    <t>Contract Manager</t>
  </si>
  <si>
    <t>Safety Representative</t>
  </si>
  <si>
    <t>Environmental Representative</t>
  </si>
  <si>
    <t>T24</t>
  </si>
  <si>
    <t>T25</t>
  </si>
  <si>
    <t>T26</t>
  </si>
  <si>
    <t>T27</t>
  </si>
  <si>
    <t>Site accommodation running, services costs and other expenses</t>
  </si>
  <si>
    <t>Establishment of Temporary Services to Site Facilities</t>
  </si>
  <si>
    <t>T28</t>
  </si>
  <si>
    <t>T29</t>
  </si>
  <si>
    <t>T30</t>
  </si>
  <si>
    <t>T31</t>
  </si>
  <si>
    <t>Noise Controls</t>
  </si>
  <si>
    <t>Noise Monitoring</t>
  </si>
  <si>
    <t>Vibration Controls</t>
  </si>
  <si>
    <t>Vibration Monitoring</t>
  </si>
  <si>
    <t>Dilapidation Reporting - Pre Construction</t>
  </si>
  <si>
    <t>Dilapidation Reporting - Post Construction</t>
  </si>
  <si>
    <t>Silt Fencing</t>
  </si>
  <si>
    <t>Shaker Grids</t>
  </si>
  <si>
    <t>A12</t>
  </si>
  <si>
    <t>A13</t>
  </si>
  <si>
    <t>A14</t>
  </si>
  <si>
    <t>A15</t>
  </si>
  <si>
    <t>m</t>
  </si>
  <si>
    <t>TRAFFIC MANAGEMENT</t>
  </si>
  <si>
    <t>Note: Each service type is to be separately detailed, sized and priced</t>
  </si>
  <si>
    <t>Preparation Works</t>
  </si>
  <si>
    <t>Bulk Earthworks</t>
  </si>
  <si>
    <t>Detailed Earthworks</t>
  </si>
  <si>
    <t>D16</t>
  </si>
  <si>
    <t>D17</t>
  </si>
  <si>
    <t>Surface Treatments</t>
  </si>
  <si>
    <t>Other Preparation Works Items: (Tenderer to specify)</t>
  </si>
  <si>
    <t>Other Bulk Earthworks Items: (Tenderer to specify)</t>
  </si>
  <si>
    <t>D18</t>
  </si>
  <si>
    <t>Other Detailed Earthworks Items: (Tenderer to specify)</t>
  </si>
  <si>
    <t>Other Surface Treatments Items: (Tenderer to specify)</t>
  </si>
  <si>
    <t>D19</t>
  </si>
  <si>
    <t>D20</t>
  </si>
  <si>
    <t>D21</t>
  </si>
  <si>
    <t>D22</t>
  </si>
  <si>
    <t>D23</t>
  </si>
  <si>
    <t>D24</t>
  </si>
  <si>
    <t>Earthworks</t>
  </si>
  <si>
    <t>Reinforced Earth Walls</t>
  </si>
  <si>
    <t>Piling</t>
  </si>
  <si>
    <t>Tenderer to List and Detail all Reinforced Earth Wall Items</t>
  </si>
  <si>
    <t>tonnes</t>
  </si>
  <si>
    <t>G10</t>
  </si>
  <si>
    <t>G11</t>
  </si>
  <si>
    <t>G12</t>
  </si>
  <si>
    <t>G13</t>
  </si>
  <si>
    <t>G14</t>
  </si>
  <si>
    <t>G15</t>
  </si>
  <si>
    <t>G16</t>
  </si>
  <si>
    <t>Structural Steel</t>
  </si>
  <si>
    <t>Abutment Items: (Tenderer to Specify)</t>
  </si>
  <si>
    <t>Pile Cap Items: (Tenderer to Specify)</t>
  </si>
  <si>
    <t>Pier Items: (Tenderer to Specify)</t>
  </si>
  <si>
    <t>Deck Items: (Tenderer to Specify)</t>
  </si>
  <si>
    <t>Approach Slab Items: (Tenderer to Specify)</t>
  </si>
  <si>
    <t>Other Cast In-Situ Concrete Items: (Tenderer to Specify)</t>
  </si>
  <si>
    <t>Tenderer to List and Detail all Pile Items</t>
  </si>
  <si>
    <t>Tenderer to List and Detail all Structural Steel Items</t>
  </si>
  <si>
    <t>Other Bridge Items</t>
  </si>
  <si>
    <t>Tenderer to List and Detail all Other Bridge Items</t>
  </si>
  <si>
    <t>Bridge Lighting</t>
  </si>
  <si>
    <t>Tenderer to List and Detail all Bridge Lighting Items</t>
  </si>
  <si>
    <t>Headstock Items: (Tenderer to Specify)</t>
  </si>
  <si>
    <t>Wing Wall Items: (Tenderer to Specify)</t>
  </si>
  <si>
    <t>Cast In Situ Concrete</t>
  </si>
  <si>
    <t xml:space="preserve"> - Other Bridge Items</t>
  </si>
  <si>
    <t>Tenderer to List and Detail all Temporary Works Items</t>
  </si>
  <si>
    <t>Tenderer to List and Detail all Earthworks Items</t>
  </si>
  <si>
    <t>Bridge Deck Surfacing</t>
  </si>
  <si>
    <t>Tenderer to List and Detail all Bridge Deck Surfacing Items</t>
  </si>
  <si>
    <t xml:space="preserve"> - Temporary Works: Edge protection barriers, scaffolding</t>
  </si>
  <si>
    <t xml:space="preserve"> - Earthworks: Detailed excavation, backfilling, disposal of excess spoil</t>
  </si>
  <si>
    <t xml:space="preserve"> - Reinforced Earth Walls: Strip footing, facing units, capping beam, backfill, monitoring instrumentation</t>
  </si>
  <si>
    <t xml:space="preserve"> - Piling: Piles by type, diameter and length</t>
  </si>
  <si>
    <t xml:space="preserve"> - Cast In Situ Concrete: For each of the Abutments, Pile Caps, Piers, Deck, Approach Slab, Wing Walls, Headstock and Other items, where applicable specify details of blinding, concrete, reinforcing, formwork, jointing, block outs and the like</t>
  </si>
  <si>
    <t xml:space="preserve"> - Bridge Deck Surfacing: By type and thickness</t>
  </si>
  <si>
    <t xml:space="preserve"> - Bridge Lighting: Road, pedestrian and feature lighting components</t>
  </si>
  <si>
    <t>Working Platform / Sub-Base / Base Course Layers (Tenderer to specify by type and layer)</t>
  </si>
  <si>
    <t>L6</t>
  </si>
  <si>
    <t>Temporary Pavement Markings</t>
  </si>
  <si>
    <t>Removal of Existing Markings and Associated Devices</t>
  </si>
  <si>
    <t>L7</t>
  </si>
  <si>
    <t>Longitudinal markings: Lane lines, edge lines, barrier lines, clearway lines etc.</t>
  </si>
  <si>
    <t>Raised pavement markers: Removal of existing, supply and installation of new</t>
  </si>
  <si>
    <t>Other pavement marking items: Audio-tactile line marking, pavement bars etc.</t>
  </si>
  <si>
    <t>Construction Verification</t>
  </si>
  <si>
    <t>Other Construction Verification Items: (Tenderer to specify)</t>
  </si>
  <si>
    <t>As Builts</t>
  </si>
  <si>
    <t>As Building of the Works, Including Survey and Documentation</t>
  </si>
  <si>
    <t>Other As Built Items: (Tenderer to specify)</t>
  </si>
  <si>
    <t>Removal of Existing Wiring and Poles  (Tenderer to specify)</t>
  </si>
  <si>
    <t>Design, Procurement, Delivery and Commissioning (Tenderer to specify)</t>
  </si>
  <si>
    <t>Alternative Commuter Costs - Bus Substitutes, Network Upgrades to Facilitate Passenger Movements (Tenderer to specify)</t>
  </si>
  <si>
    <t>Preliminary Design Functions</t>
  </si>
  <si>
    <t>Investigations</t>
  </si>
  <si>
    <t>Approvals</t>
  </si>
  <si>
    <t>Design Gate 1 (e.g. 30%)</t>
  </si>
  <si>
    <t>Design Package 1</t>
  </si>
  <si>
    <t>Design Gate 2 (e.g. 70%)</t>
  </si>
  <si>
    <t>Design Gate 3 (e.g. IFC)</t>
  </si>
  <si>
    <t>Independent Design Certification Package 1</t>
  </si>
  <si>
    <t>Construction Phase Services</t>
  </si>
  <si>
    <t>S10</t>
  </si>
  <si>
    <t>S11</t>
  </si>
  <si>
    <t>S12</t>
  </si>
  <si>
    <t>S13</t>
  </si>
  <si>
    <t>S14</t>
  </si>
  <si>
    <t>S15</t>
  </si>
  <si>
    <t>S16</t>
  </si>
  <si>
    <t>S17</t>
  </si>
  <si>
    <t>S18</t>
  </si>
  <si>
    <t>S19</t>
  </si>
  <si>
    <t>Demobilisation</t>
  </si>
  <si>
    <t>ON SITE OVERHEADS (Site Specific)</t>
  </si>
  <si>
    <t>Construction Phase Design Inspections and Reporting</t>
  </si>
  <si>
    <t>Contractors Design Manager</t>
  </si>
  <si>
    <t>Construction Manager</t>
  </si>
  <si>
    <t>Line items detailed within the example schedule are considered as the minimum level to which quantities and pricing is to be provided, these example items are not to be combined. Additional line items are to be provided where the schedule requests/as appropriate in these AND in other sections generally.</t>
  </si>
  <si>
    <t>T32</t>
  </si>
  <si>
    <t>T33</t>
  </si>
  <si>
    <t>T34</t>
  </si>
  <si>
    <t>Quality Manager</t>
  </si>
  <si>
    <t>Independent Design Certification</t>
  </si>
  <si>
    <t>Other Independent Design Certification Items: (Tenderer to specify)</t>
  </si>
  <si>
    <t>Non-Recurring On Site Overheads</t>
  </si>
  <si>
    <t>Footpaths and cycleways (concrete, asphalt, paved including associated sub-base and base course layers, testing etc.)</t>
  </si>
  <si>
    <t>Concrete roundabout annulus (including associated sub-base and base course layers, testing etc.)</t>
  </si>
  <si>
    <t>Concrete bus bays (including associated sub-base and base course layers, testing etc.)</t>
  </si>
  <si>
    <t xml:space="preserve"> - Diaphragm walls, including excavation activities and structural elements</t>
  </si>
  <si>
    <t xml:space="preserve"> - Shotcrete including all preparation, reinforcement, placement etc</t>
  </si>
  <si>
    <t>Tenderers are responsible for the completion of all schedules and ensuring the accuracy of any applicable formulas, the following rules are to be adhered to:</t>
  </si>
  <si>
    <t>The 'Unit of Measurement' provided in the schedule template must remain where that schedule item is used. For additional line items entries the unit of measurement applied must be appropriate and as is typically adopted by industry. 'Item' is not acceptable where there is another applicable Unit of Measurement.</t>
  </si>
  <si>
    <t xml:space="preserve"> - Demolition or adjustment of existing tunnels</t>
  </si>
  <si>
    <t xml:space="preserve"> - Demolition or adjustment of existing bridges</t>
  </si>
  <si>
    <t xml:space="preserve"> - Cement stabilisation</t>
  </si>
  <si>
    <t>Coloured bus and cycle lane markings etc.</t>
  </si>
  <si>
    <t>Transverse markings: Chevrons, arrows, symbols, messages, rail box hatchings etc.</t>
  </si>
  <si>
    <t>N11</t>
  </si>
  <si>
    <t>L8</t>
  </si>
  <si>
    <t>Coloured Lane Markings</t>
  </si>
  <si>
    <t xml:space="preserve"> - Structural Steel: Girders, throw screens, handrails, barriers, walkways</t>
  </si>
  <si>
    <t>XX/XX/XXXX</t>
  </si>
  <si>
    <t>Tender Form - Low Complexity</t>
  </si>
  <si>
    <t>SUPPLIER</t>
  </si>
  <si>
    <t>PRICE</t>
  </si>
  <si>
    <t xml:space="preserve">The supplier and published list selling price for C170 bitumen is </t>
  </si>
  <si>
    <t xml:space="preserve">The supplier and published list selling price for C320 bitumen is </t>
  </si>
  <si>
    <t xml:space="preserve">The supplier and published list selling price for polymer is </t>
  </si>
  <si>
    <t>The supplier and published list selling price for crumb rubber is</t>
  </si>
  <si>
    <t xml:space="preserve">The supplier and published list selling price for cutter is </t>
  </si>
  <si>
    <t>Tenderers Name:</t>
  </si>
  <si>
    <t>ABN:</t>
  </si>
  <si>
    <t>ACN:</t>
  </si>
  <si>
    <t>Number of Working days on which the tender is based:</t>
  </si>
  <si>
    <t xml:space="preserve">The percentages for overheads and profit in this Schedule must be no greater than the respective amounts in the Schedule of Rates or Schedule of Prices divided by the total of the Contract Sum less onsite overheads, offsite overheads, profit and any provisional sums and provisional quantities.
</t>
  </si>
  <si>
    <t xml:space="preserve">
The Contractor’s Margin is the sum of the percentages listed in this Schedule for Offsite Overheads and Profit. </t>
  </si>
  <si>
    <r>
      <t xml:space="preserve">DESCRIPTION OF OVERHEADS </t>
    </r>
    <r>
      <rPr>
        <b/>
        <u/>
        <sz val="10"/>
        <rFont val="Times New Roman"/>
        <family val="1"/>
      </rPr>
      <t xml:space="preserve">
</t>
    </r>
    <r>
      <rPr>
        <sz val="10"/>
        <rFont val="Times New Roman"/>
        <family val="1"/>
      </rPr>
      <t>Insert details of where costs such as supervisors, site engineers, managers, vehicles, travel, site accommodation, security, administration and all other substantial overhead items are allocated.</t>
    </r>
    <r>
      <rPr>
        <b/>
        <u/>
        <sz val="10"/>
        <rFont val="Times New Roman"/>
        <family val="1"/>
      </rPr>
      <t xml:space="preserve">
</t>
    </r>
    <r>
      <rPr>
        <sz val="10"/>
        <rFont val="Times New Roman"/>
        <family val="1"/>
      </rPr>
      <t xml:space="preserve">
</t>
    </r>
  </si>
  <si>
    <t>SCHEDULE 5
SCHEDULE OF RATES FOR VARIATIONS</t>
  </si>
  <si>
    <t>A1</t>
  </si>
  <si>
    <t>A2</t>
  </si>
  <si>
    <t>A3</t>
  </si>
  <si>
    <t>A4</t>
  </si>
  <si>
    <t>A5</t>
  </si>
  <si>
    <t>A6</t>
  </si>
  <si>
    <t>Other - Tenderer to nominate</t>
  </si>
  <si>
    <t>B2</t>
  </si>
  <si>
    <t>B3</t>
  </si>
  <si>
    <t>B4</t>
  </si>
  <si>
    <t>B5</t>
  </si>
  <si>
    <t>Other: (Tenderer to Specify)</t>
  </si>
  <si>
    <t>Tenderer to specify</t>
  </si>
  <si>
    <t>Schedule of Quantities &amp; Prices</t>
  </si>
  <si>
    <t>Schedule of Rates for Dayworks</t>
  </si>
  <si>
    <t>Published List Selling Price for Bituminous Products</t>
  </si>
  <si>
    <t>Working Times</t>
  </si>
  <si>
    <t>Those costs, which by the normally accepted standards of accounting, are incurred by the Contractor offsite but cannot be directly attributed a specific item of work.  This includes, but is not limited to, items such as rent and maintenance of head office accommodation, general head office administration and director’s salaries</t>
  </si>
  <si>
    <t>TENDERERS PROFIT MARGIN</t>
  </si>
  <si>
    <t>Tenderers Profit Margin</t>
  </si>
  <si>
    <t>SCHEDULE 8
RISE AND FALL CONTENT FACTORS</t>
  </si>
  <si>
    <t>COMPONENT OF WORKS</t>
  </si>
  <si>
    <t>CONTENT FACTOR</t>
  </si>
  <si>
    <r>
      <t>C</t>
    </r>
    <r>
      <rPr>
        <b/>
        <vertAlign val="subscript"/>
        <sz val="10"/>
        <rFont val="Times New Roman"/>
        <family val="1"/>
      </rPr>
      <t>L</t>
    </r>
  </si>
  <si>
    <r>
      <t>C</t>
    </r>
    <r>
      <rPr>
        <b/>
        <vertAlign val="subscript"/>
        <sz val="10"/>
        <rFont val="Times New Roman"/>
        <family val="1"/>
      </rPr>
      <t>F</t>
    </r>
  </si>
  <si>
    <r>
      <t>C</t>
    </r>
    <r>
      <rPr>
        <b/>
        <vertAlign val="subscript"/>
        <sz val="10"/>
        <rFont val="Times New Roman"/>
        <family val="1"/>
      </rPr>
      <t>M</t>
    </r>
  </si>
  <si>
    <r>
      <t>C</t>
    </r>
    <r>
      <rPr>
        <b/>
        <vertAlign val="subscript"/>
        <sz val="10"/>
        <rFont val="Times New Roman"/>
        <family val="1"/>
      </rPr>
      <t>P</t>
    </r>
  </si>
  <si>
    <r>
      <t>C</t>
    </r>
    <r>
      <rPr>
        <b/>
        <vertAlign val="subscript"/>
        <sz val="10"/>
        <rFont val="Times New Roman"/>
        <family val="1"/>
      </rPr>
      <t>B</t>
    </r>
  </si>
  <si>
    <t>For items of work which include bituminous products (i.e. spray seals and asphalt).</t>
  </si>
  <si>
    <t xml:space="preserve"> -</t>
  </si>
  <si>
    <t>For all other items of work which include bituminous products (i.e. items which do not include bituminous products).</t>
  </si>
  <si>
    <t>10% is not subject to Rise and Fall</t>
  </si>
  <si>
    <t>For the purpose of this clause only, the following items in the Schedule of Prices or Schedule of rates
are deemed to include bituminous products.</t>
  </si>
  <si>
    <t>Number of hours to be worked per day:</t>
  </si>
  <si>
    <t>Tenderer to nominate within the following table</t>
  </si>
  <si>
    <t>Monday</t>
  </si>
  <si>
    <t>Tuesday</t>
  </si>
  <si>
    <t>Wednesday</t>
  </si>
  <si>
    <t>Thursday</t>
  </si>
  <si>
    <t>Friday</t>
  </si>
  <si>
    <t>ABC-123</t>
  </si>
  <si>
    <t>Number of hours to be worked per day (Hours)</t>
  </si>
  <si>
    <t>Starting Time (AM)</t>
  </si>
  <si>
    <t>Y</t>
  </si>
  <si>
    <t>Finishing Time (PM)</t>
  </si>
  <si>
    <t>Z</t>
  </si>
  <si>
    <t>BCD-234</t>
  </si>
  <si>
    <t>CDE-345</t>
  </si>
  <si>
    <t xml:space="preserve">SCHEDULE 23
UNDERTAKING OF COMPLIANCE </t>
  </si>
  <si>
    <r>
      <t xml:space="preserve">Declaration of Compliance with the </t>
    </r>
    <r>
      <rPr>
        <i/>
        <sz val="10"/>
        <color rgb="FF373F46"/>
        <rFont val="Times New Roman"/>
        <family val="1"/>
      </rPr>
      <t>Code for the Tendering and Performance of Building Work 2016</t>
    </r>
    <r>
      <rPr>
        <i/>
        <sz val="10"/>
        <rFont val="Times New Roman"/>
        <family val="1"/>
      </rPr>
      <t>.</t>
    </r>
  </si>
  <si>
    <t>Name of Tenderer:</t>
  </si>
  <si>
    <r>
      <t>1.</t>
    </r>
    <r>
      <rPr>
        <sz val="7"/>
        <rFont val="Times New Roman"/>
        <family val="1"/>
      </rPr>
      <t xml:space="preserve">       </t>
    </r>
    <r>
      <rPr>
        <sz val="10"/>
        <rFont val="Times New Roman"/>
        <family val="1"/>
      </rPr>
      <t xml:space="preserve">The Tenderer confirms that it has complied with the </t>
    </r>
    <r>
      <rPr>
        <i/>
        <sz val="10"/>
        <color rgb="FF373F46"/>
        <rFont val="Times New Roman"/>
        <family val="1"/>
      </rPr>
      <t>Code for the Tendering and Performance of Building Work 2016</t>
    </r>
    <r>
      <rPr>
        <sz val="10"/>
        <rFont val="Times New Roman"/>
        <family val="1"/>
      </rPr>
      <t xml:space="preserve"> (Building Code) in preparing this Tender.</t>
    </r>
  </si>
  <si>
    <r>
      <t>2.</t>
    </r>
    <r>
      <rPr>
        <sz val="7"/>
        <rFont val="Times New Roman"/>
        <family val="1"/>
      </rPr>
      <t xml:space="preserve">       </t>
    </r>
    <r>
      <rPr>
        <sz val="10"/>
        <rFont val="Times New Roman"/>
        <family val="1"/>
      </rPr>
      <t>The Tenderer undertakes that it complies with the Building Code, and has complied with the Building Code from the time of lodgement of this tender, and that it will require compliance by its related entities (see Part 1, section 3(2) of the Building Code).</t>
    </r>
  </si>
  <si>
    <r>
      <t>3.</t>
    </r>
    <r>
      <rPr>
        <sz val="7"/>
        <rFont val="Times New Roman"/>
        <family val="1"/>
      </rPr>
      <t xml:space="preserve">       </t>
    </r>
    <r>
      <rPr>
        <sz val="10"/>
        <rFont val="Times New Roman"/>
        <family val="1"/>
      </rPr>
      <t>The Tenderer undertakes to ensure compliance from all subcontractors and consultants engaged on this project, should it be the successful Tenderer. All contracts must expressly require compliance with the Building Code.</t>
    </r>
  </si>
  <si>
    <r>
      <t>4.</t>
    </r>
    <r>
      <rPr>
        <sz val="7"/>
        <rFont val="Times New Roman"/>
        <family val="1"/>
      </rPr>
      <t xml:space="preserve">       </t>
    </r>
    <r>
      <rPr>
        <sz val="10"/>
        <rFont val="Times New Roman"/>
        <family val="1"/>
      </rPr>
      <t>The Tenderer agrees that it and its subcontractors and its related entities will provide the Commonwealth or any person authorised by the Commonwealth, including a person occupying a position in the Australian Building and Construction Commission, with access to:</t>
    </r>
  </si>
  <si>
    <r>
      <t>(a)</t>
    </r>
    <r>
      <rPr>
        <sz val="7"/>
        <rFont val="Times New Roman"/>
        <family val="1"/>
      </rPr>
      <t xml:space="preserve">     </t>
    </r>
    <r>
      <rPr>
        <sz val="10"/>
        <rFont val="Times New Roman"/>
        <family val="1"/>
      </rPr>
      <t>inspect any work, material, machinery, appliance, article or facility;</t>
    </r>
  </si>
  <si>
    <r>
      <t>(b)</t>
    </r>
    <r>
      <rPr>
        <sz val="7"/>
        <rFont val="Times New Roman"/>
        <family val="1"/>
      </rPr>
      <t xml:space="preserve">     </t>
    </r>
    <r>
      <rPr>
        <sz val="10"/>
        <rFont val="Times New Roman"/>
        <family val="1"/>
      </rPr>
      <t>inspect and copy any record relevant to the Project and Works the subject of this Contract;</t>
    </r>
  </si>
  <si>
    <r>
      <t>(c)</t>
    </r>
    <r>
      <rPr>
        <sz val="7"/>
        <rFont val="Times New Roman"/>
        <family val="1"/>
      </rPr>
      <t xml:space="preserve">     </t>
    </r>
    <r>
      <rPr>
        <sz val="10"/>
        <rFont val="Times New Roman"/>
        <family val="1"/>
      </rPr>
      <t>interview any person; and</t>
    </r>
  </si>
  <si>
    <r>
      <t>(d)</t>
    </r>
    <r>
      <rPr>
        <sz val="7"/>
        <rFont val="Times New Roman"/>
        <family val="1"/>
      </rPr>
      <t xml:space="preserve">     </t>
    </r>
    <r>
      <rPr>
        <sz val="10"/>
        <rFont val="Times New Roman"/>
        <family val="1"/>
      </rPr>
      <t>any document requested under this contract. The document must be provided within the period specified either in person, by fax or by post, as is necessary to demonstrate its compliance with the Building Code.</t>
    </r>
  </si>
  <si>
    <r>
      <t>5.</t>
    </r>
    <r>
      <rPr>
        <sz val="7"/>
        <rFont val="Times New Roman"/>
        <family val="1"/>
      </rPr>
      <t xml:space="preserve">       </t>
    </r>
    <r>
      <rPr>
        <sz val="10"/>
        <rFont val="Times New Roman"/>
        <family val="1"/>
      </rPr>
      <t>The Tenderer acknowledges that it is aware the Commonwealth or Minister for Employment and Workplace Relations may impose a sanction on a Tenderer or Contractor that does not comply with the Building Code.</t>
    </r>
  </si>
  <si>
    <t>The sanction imposed may include but is not limited to:</t>
  </si>
  <si>
    <r>
      <t>(a)</t>
    </r>
    <r>
      <rPr>
        <sz val="7"/>
        <rFont val="Times New Roman"/>
        <family val="1"/>
      </rPr>
      <t xml:space="preserve">     </t>
    </r>
    <r>
      <rPr>
        <sz val="10"/>
        <rFont val="Times New Roman"/>
        <family val="1"/>
      </rPr>
      <t>the reporting of the breach to an appropriate statutory body or law enforcement agency (if there is evidence that the breach may also be a breach of a Commonwealth or State law), or industry association;</t>
    </r>
  </si>
  <si>
    <r>
      <t>(b)</t>
    </r>
    <r>
      <rPr>
        <sz val="7"/>
        <rFont val="Times New Roman"/>
        <family val="1"/>
      </rPr>
      <t xml:space="preserve">     </t>
    </r>
    <r>
      <rPr>
        <sz val="10"/>
        <rFont val="Times New Roman"/>
        <family val="1"/>
      </rPr>
      <t>issuing of a formal warning that future breaches may lead to more significant sanctions;</t>
    </r>
  </si>
  <si>
    <r>
      <t>(c)</t>
    </r>
    <r>
      <rPr>
        <sz val="7"/>
        <rFont val="Times New Roman"/>
        <family val="1"/>
      </rPr>
      <t xml:space="preserve">     </t>
    </r>
    <r>
      <rPr>
        <sz val="10"/>
        <rFont val="Times New Roman"/>
        <family val="1"/>
      </rPr>
      <t>preclusion from Tendering for any Commonwealth funded building and construction work for a specified period;</t>
    </r>
  </si>
  <si>
    <r>
      <t>(d)</t>
    </r>
    <r>
      <rPr>
        <sz val="7"/>
        <rFont val="Times New Roman"/>
        <family val="1"/>
      </rPr>
      <t xml:space="preserve">     </t>
    </r>
    <r>
      <rPr>
        <sz val="10"/>
        <rFont val="Times New Roman"/>
        <family val="1"/>
      </rPr>
      <t>communication of sanction details to all Commonwealth agencies to ensure a ‘whole-of-Government’ approach;</t>
    </r>
  </si>
  <si>
    <r>
      <t>(e)</t>
    </r>
    <r>
      <rPr>
        <sz val="7"/>
        <rFont val="Times New Roman"/>
        <family val="1"/>
      </rPr>
      <t xml:space="preserve">     </t>
    </r>
    <r>
      <rPr>
        <sz val="10"/>
        <rFont val="Times New Roman"/>
        <family val="1"/>
      </rPr>
      <t>publication of details of the breach and identification of the party committing the breach; and</t>
    </r>
  </si>
  <si>
    <r>
      <t>(f)</t>
    </r>
    <r>
      <rPr>
        <sz val="7"/>
        <rFont val="Times New Roman"/>
        <family val="1"/>
      </rPr>
      <t xml:space="preserve">      </t>
    </r>
    <r>
      <rPr>
        <sz val="10"/>
        <rFont val="Times New Roman"/>
        <family val="1"/>
      </rPr>
      <t>a reduction in the number of tendering opportunities that are given.</t>
    </r>
  </si>
  <si>
    <r>
      <t>6.</t>
    </r>
    <r>
      <rPr>
        <sz val="7"/>
        <rFont val="Times New Roman"/>
        <family val="1"/>
      </rPr>
      <t xml:space="preserve">       </t>
    </r>
    <r>
      <rPr>
        <sz val="10"/>
        <rFont val="Times New Roman"/>
        <family val="1"/>
      </rPr>
      <t>The Tenderer is to select which of the following clauses in italics is appropriate and delete the remaining clause:</t>
    </r>
  </si>
  <si>
    <r>
      <t>a)</t>
    </r>
    <r>
      <rPr>
        <i/>
        <sz val="7"/>
        <rFont val="Times New Roman"/>
        <family val="1"/>
      </rPr>
      <t xml:space="preserve">       </t>
    </r>
    <r>
      <rPr>
        <i/>
        <sz val="10"/>
        <rFont val="Times New Roman"/>
        <family val="1"/>
      </rPr>
      <t>The Tenderer hereby gives its consent, and confirms that its related entities give their consent, to disclosure by the Commonwealth, its agencies and ministers, of information concerning the Tenderer’s and its related entities’ compliance with the Building Code and whether or not a sanction has been imposed on the Tenderer and/or related entity of the Tenderer, for the exercise of their statutory and portfolio responsibilities (the Purposes).</t>
    </r>
  </si>
  <si>
    <t>OR</t>
  </si>
  <si>
    <r>
      <t>b)</t>
    </r>
    <r>
      <rPr>
        <i/>
        <sz val="7"/>
        <rFont val="Times New Roman"/>
        <family val="1"/>
      </rPr>
      <t xml:space="preserve">       </t>
    </r>
    <r>
      <rPr>
        <i/>
        <sz val="10"/>
        <rFont val="Times New Roman"/>
        <family val="1"/>
      </rPr>
      <t>The Tenderer has previously given its consent, and confirms that its related entities have previously given their consent, to disclosure by the Commonwealth, its agencies and ministers, of information concerning the Tenderer’s and its related entities’ compliance with the Building Code and whether or not a sanction has been imposed on the Tenderer and/or a related entity of the Tenderer for the exercise of their statutory and portfolio responsibilities (the Purposes), and confirms that the Tenderer and its related entities have not revoked that consent.</t>
    </r>
  </si>
  <si>
    <r>
      <t>7.</t>
    </r>
    <r>
      <rPr>
        <sz val="7"/>
        <rFont val="Times New Roman"/>
        <family val="1"/>
      </rPr>
      <t xml:space="preserve">       </t>
    </r>
    <r>
      <rPr>
        <sz val="10"/>
        <rFont val="Times New Roman"/>
        <family val="1"/>
      </rPr>
      <t>The Tenderer has obtained or will obtain the consent of each subcontractor and consultant proposed in its Tender to disclosure by the Commonwealth, its agencies and ministers, of information concerning the proposed subcontractors, compliance with the Building Code and whether or not a sanction has been imposed on any proposed subcontractor, for the Purposes.</t>
    </r>
  </si>
  <si>
    <r>
      <t>8.</t>
    </r>
    <r>
      <rPr>
        <sz val="7"/>
        <rFont val="Times New Roman"/>
        <family val="1"/>
      </rPr>
      <t xml:space="preserve">       </t>
    </r>
    <r>
      <rPr>
        <sz val="10"/>
        <rFont val="Times New Roman"/>
        <family val="1"/>
      </rPr>
      <t>The Tenderer acknowledges that the consents provided in clause 6 are not limited to this Tender process as the Tenderer is expected to comply with the Building Code in future projects.</t>
    </r>
  </si>
  <si>
    <r>
      <t>9.</t>
    </r>
    <r>
      <rPr>
        <sz val="7"/>
        <rFont val="Times New Roman"/>
        <family val="1"/>
      </rPr>
      <t xml:space="preserve">       </t>
    </r>
    <r>
      <rPr>
        <sz val="10"/>
        <rFont val="Times New Roman"/>
        <family val="1"/>
      </rPr>
      <t>The Tenderer will:</t>
    </r>
  </si>
  <si>
    <r>
      <t>(a)</t>
    </r>
    <r>
      <rPr>
        <sz val="7"/>
        <rFont val="Times New Roman"/>
        <family val="1"/>
      </rPr>
      <t xml:space="preserve">     </t>
    </r>
    <r>
      <rPr>
        <sz val="10"/>
        <rFont val="Times New Roman"/>
        <family val="1"/>
      </rPr>
      <t>Describe how the Tenderer has complied with the Building Code in the past (if the Tenderer has undertaken Australian Government funded construction work in the past) and how it will comply if successful.  For example, the tenderer will:</t>
    </r>
  </si>
  <si>
    <r>
      <t>(i)</t>
    </r>
    <r>
      <rPr>
        <sz val="7"/>
        <rFont val="Times New Roman"/>
        <family val="1"/>
      </rPr>
      <t xml:space="preserve">             </t>
    </r>
    <r>
      <rPr>
        <sz val="10"/>
        <rFont val="Times New Roman"/>
        <family val="1"/>
      </rPr>
      <t>comply with the Building Code;</t>
    </r>
  </si>
  <si>
    <r>
      <t>(ii)</t>
    </r>
    <r>
      <rPr>
        <sz val="7"/>
        <rFont val="Times New Roman"/>
        <family val="1"/>
      </rPr>
      <t xml:space="preserve">           </t>
    </r>
    <r>
      <rPr>
        <sz val="10"/>
        <rFont val="Times New Roman"/>
        <family val="1"/>
      </rPr>
      <t>require compliance with the Building Code from all subcontractors before doing business with them;</t>
    </r>
  </si>
  <si>
    <r>
      <t>(iii)</t>
    </r>
    <r>
      <rPr>
        <sz val="7"/>
        <rFont val="Times New Roman"/>
        <family val="1"/>
      </rPr>
      <t xml:space="preserve">          </t>
    </r>
    <r>
      <rPr>
        <sz val="10"/>
        <rFont val="Times New Roman"/>
        <family val="1"/>
      </rPr>
      <t>apply the Building Code to privately funded projects that commence after they first lodge an expression of interest or tender for an Australian Government project;</t>
    </r>
  </si>
  <si>
    <r>
      <t>(iv)</t>
    </r>
    <r>
      <rPr>
        <sz val="7"/>
        <rFont val="Times New Roman"/>
        <family val="1"/>
      </rPr>
      <t xml:space="preserve">         </t>
    </r>
    <r>
      <rPr>
        <sz val="10"/>
        <rFont val="Times New Roman"/>
        <family val="1"/>
      </rPr>
      <t>ensure that contractual documents allow for a person occupying a position in Fair Work Building Industry to access sites, documents and personnel to monitor compliance with the Building Code, including privately funded construction sites;</t>
    </r>
  </si>
  <si>
    <r>
      <t>(v)</t>
    </r>
    <r>
      <rPr>
        <sz val="7"/>
        <rFont val="Times New Roman"/>
        <family val="1"/>
      </rPr>
      <t xml:space="preserve">           </t>
    </r>
    <r>
      <rPr>
        <sz val="10"/>
        <rFont val="Times New Roman"/>
        <family val="1"/>
      </rPr>
      <t>ensure project managers or head contractors establish appropriate processes to ensure freedom of association;</t>
    </r>
  </si>
  <si>
    <r>
      <t>(vi)</t>
    </r>
    <r>
      <rPr>
        <sz val="7"/>
        <rFont val="Times New Roman"/>
        <family val="1"/>
      </rPr>
      <t xml:space="preserve">         </t>
    </r>
    <r>
      <rPr>
        <sz val="10"/>
        <rFont val="Times New Roman"/>
        <family val="1"/>
      </rPr>
      <t>ensure there is a work health safety and rehabilitation (WHS&amp;R) plan for the Project;</t>
    </r>
  </si>
  <si>
    <r>
      <t>(vii)</t>
    </r>
    <r>
      <rPr>
        <sz val="7"/>
        <rFont val="Times New Roman"/>
        <family val="1"/>
      </rPr>
      <t xml:space="preserve">        </t>
    </r>
    <r>
      <rPr>
        <sz val="10"/>
        <rFont val="Times New Roman"/>
        <family val="1"/>
      </rPr>
      <t>respond to requests for information concerning Building Code-related matters made on behalf of Code Monitoring Group (CMG);</t>
    </r>
  </si>
  <si>
    <r>
      <t>(viii)</t>
    </r>
    <r>
      <rPr>
        <sz val="7"/>
        <rFont val="Times New Roman"/>
        <family val="1"/>
      </rPr>
      <t xml:space="preserve">      </t>
    </r>
    <r>
      <rPr>
        <sz val="10"/>
        <rFont val="Times New Roman"/>
        <family val="1"/>
      </rPr>
      <t>where practicable, ensure contractors or subcontractors initiate voluntary remedial action aimed at rectifying non-compliant behaviour when it is drawn to their attention;</t>
    </r>
  </si>
  <si>
    <r>
      <t>(ix)</t>
    </r>
    <r>
      <rPr>
        <sz val="7"/>
        <rFont val="Times New Roman"/>
        <family val="1"/>
      </rPr>
      <t xml:space="preserve">         </t>
    </r>
    <r>
      <rPr>
        <sz val="10"/>
        <rFont val="Times New Roman"/>
        <family val="1"/>
      </rPr>
      <t>ensure that CMG secretariat is notified of any alleged breaches, voluntary remedial action taken or other Building Code-related matters within 21 days of the party becoming aware of the alleged breach; and</t>
    </r>
  </si>
  <si>
    <r>
      <t>(x)</t>
    </r>
    <r>
      <rPr>
        <sz val="7"/>
        <rFont val="Times New Roman"/>
        <family val="1"/>
      </rPr>
      <t xml:space="preserve">           </t>
    </r>
    <r>
      <rPr>
        <sz val="10"/>
        <rFont val="Times New Roman"/>
        <family val="1"/>
      </rPr>
      <t>be aware that and ensure that sanctions applied under the Building Code are enforced including the exclusion of identified parties from work opportunities in accordance with decisions advised by CMG.</t>
    </r>
  </si>
  <si>
    <r>
      <t>(b)</t>
    </r>
    <r>
      <rPr>
        <sz val="7"/>
        <rFont val="Times New Roman"/>
        <family val="1"/>
      </rPr>
      <t xml:space="preserve">     </t>
    </r>
    <r>
      <rPr>
        <sz val="10"/>
        <rFont val="Times New Roman"/>
        <family val="1"/>
      </rPr>
      <t>Where the Tenderer proposes to subcontract an element of the work, the Tenderer is either to:</t>
    </r>
  </si>
  <si>
    <r>
      <t>(i)</t>
    </r>
    <r>
      <rPr>
        <sz val="7"/>
        <rFont val="Times New Roman"/>
        <family val="1"/>
      </rPr>
      <t xml:space="preserve">             </t>
    </r>
    <r>
      <rPr>
        <sz val="10"/>
        <rFont val="Times New Roman"/>
        <family val="1"/>
      </rPr>
      <t>provide the information detailed at (a) in relation to each subcontractor; or</t>
    </r>
  </si>
  <si>
    <r>
      <t>(ii)</t>
    </r>
    <r>
      <rPr>
        <sz val="7"/>
        <rFont val="Times New Roman"/>
        <family val="1"/>
      </rPr>
      <t xml:space="preserve">           </t>
    </r>
    <r>
      <rPr>
        <sz val="10"/>
        <rFont val="Times New Roman"/>
        <family val="1"/>
      </rPr>
      <t>detail how the Tenderer intends to ensure compliance with the Building Code by each subcontractor.</t>
    </r>
  </si>
  <si>
    <r>
      <t>(c)</t>
    </r>
    <r>
      <rPr>
        <sz val="7"/>
        <rFont val="Times New Roman"/>
        <family val="1"/>
      </rPr>
      <t xml:space="preserve">     </t>
    </r>
    <r>
      <rPr>
        <sz val="10"/>
        <rFont val="Times New Roman"/>
        <family val="1"/>
      </rPr>
      <t>Ensure that where threatened or actual industrial action occurs on a project, contractors, subcontractors, consultants or project managers report such action to the Funding Entity.</t>
    </r>
  </si>
  <si>
    <r>
      <t>10.</t>
    </r>
    <r>
      <rPr>
        <sz val="7"/>
        <rFont val="Times New Roman"/>
        <family val="1"/>
      </rPr>
      <t xml:space="preserve">    </t>
    </r>
    <r>
      <rPr>
        <sz val="10"/>
        <rFont val="Times New Roman"/>
        <family val="1"/>
      </rPr>
      <t xml:space="preserve">Where the tenderer has a </t>
    </r>
    <r>
      <rPr>
        <i/>
        <sz val="10"/>
        <rFont val="Times New Roman"/>
        <family val="1"/>
      </rPr>
      <t>Fair Work Act 2009</t>
    </r>
    <r>
      <rPr>
        <sz val="10"/>
        <rFont val="Times New Roman"/>
        <family val="1"/>
      </rPr>
      <t xml:space="preserve"> enterprise agreement that enterprise agreement includes a genuine dispute resolution procedure that includes the following:</t>
    </r>
  </si>
  <si>
    <r>
      <t>(a)</t>
    </r>
    <r>
      <rPr>
        <sz val="7"/>
        <rFont val="Times New Roman"/>
        <family val="1"/>
      </rPr>
      <t xml:space="preserve">     </t>
    </r>
    <r>
      <rPr>
        <sz val="10"/>
        <rFont val="Times New Roman"/>
        <family val="1"/>
      </rPr>
      <t>the ability for employees to appoint a representative in relation to the dispute;</t>
    </r>
  </si>
  <si>
    <r>
      <t>(b)</t>
    </r>
    <r>
      <rPr>
        <sz val="7"/>
        <rFont val="Times New Roman"/>
        <family val="1"/>
      </rPr>
      <t xml:space="preserve">     </t>
    </r>
    <r>
      <rPr>
        <sz val="10"/>
        <rFont val="Times New Roman"/>
        <family val="1"/>
      </rPr>
      <t>in the first instance procedures to resolve the dispute at the workplace level;</t>
    </r>
  </si>
  <si>
    <r>
      <t>(c)</t>
    </r>
    <r>
      <rPr>
        <sz val="7"/>
        <rFont val="Times New Roman"/>
        <family val="1"/>
      </rPr>
      <t xml:space="preserve">     </t>
    </r>
    <r>
      <rPr>
        <sz val="10"/>
        <rFont val="Times New Roman"/>
        <family val="1"/>
      </rPr>
      <t>if a dispute is not resolved at the workplace level, the capacity for a party to the dispute to refer the matter to an independent third party for mediation or conciliation; and</t>
    </r>
  </si>
  <si>
    <r>
      <t>(d)</t>
    </r>
    <r>
      <rPr>
        <sz val="7"/>
        <rFont val="Times New Roman"/>
        <family val="1"/>
      </rPr>
      <t xml:space="preserve">     </t>
    </r>
    <r>
      <rPr>
        <sz val="10"/>
        <rFont val="Times New Roman"/>
        <family val="1"/>
      </rPr>
      <t>if the dispute is still not resolved, the capacity for an independent third party to settle the dispute via a decision binding on the parties.</t>
    </r>
  </si>
  <si>
    <t>(Insert additional sheets for response as necessary)</t>
  </si>
  <si>
    <t>SCHEDULE 24
RISK SCHEDULE</t>
  </si>
  <si>
    <t>Risk No.</t>
  </si>
  <si>
    <t>Party responsible for Risk</t>
  </si>
  <si>
    <t>Interpretations and opinions contained within reports of any kind supplied by the Principal.</t>
  </si>
  <si>
    <t>R2</t>
  </si>
  <si>
    <t>The location of Utility Services outside of the Reference Design "footprint" and the requirements of the Service Authorities for protection and/relocation.</t>
  </si>
  <si>
    <t>The location of Utility Services within the Reference Design "footprint" and the requirements of the Service Authorities for protection and/relocation.</t>
  </si>
  <si>
    <t>Contractor</t>
  </si>
  <si>
    <t>R3</t>
  </si>
  <si>
    <t>The risk that the physical conditions and characteristics of material are different than those which could be reasonably anticipated from the data and interpretations provided by the Principal.</t>
  </si>
  <si>
    <t>Contractor*</t>
  </si>
  <si>
    <t>R4</t>
  </si>
  <si>
    <t>The risk that Unsuitable Material, requiring treatment or replacement, (vide Part 210) is encountered.</t>
  </si>
  <si>
    <t>R5</t>
  </si>
  <si>
    <t>The risk that contaminated material in the tram corridor is encountered</t>
  </si>
  <si>
    <t>R6</t>
  </si>
  <si>
    <t>Any other Latent Condition not included above in this table.</t>
  </si>
  <si>
    <t>R7</t>
  </si>
  <si>
    <t>All risks associated with the development of the design and the execution of the works not included above in this table, other than risks specifically reserved to the Principal or elsewhere in this Contract.</t>
  </si>
  <si>
    <t>Principal*</t>
  </si>
  <si>
    <t>* Tenderers may submit bids with alternative risk allocation for these items; to be completed in the final contract document.</t>
  </si>
  <si>
    <t>SCHEDULE 27
PARENT COMPANY GUARANTEE</t>
  </si>
  <si>
    <t>TENDER FORM - MAJOR WORKS</t>
  </si>
  <si>
    <t>Required Schedules</t>
  </si>
  <si>
    <t>a) Review schedules required and delete additional ones as necessary</t>
  </si>
  <si>
    <t xml:space="preserve">Note that when a Schedule is amended during Tender, the Revision status in the header needs to be amended for that tab only. </t>
  </si>
  <si>
    <t>This set of schedules, 'Major Works' (#12976918) are intended for use where a single project is being tendered. Where a number of projects are being tendered as a single package of work the 'Major Works, Bundled' schedules (#12054856) are to be used</t>
  </si>
  <si>
    <t>Rise &amp; Fall Content Factors</t>
  </si>
  <si>
    <t>S23</t>
  </si>
  <si>
    <t>Undertaking of Compliance</t>
  </si>
  <si>
    <t>S24</t>
  </si>
  <si>
    <t>Risk Schedule</t>
  </si>
  <si>
    <t>S27</t>
  </si>
  <si>
    <t>Parent Company Guarantee</t>
  </si>
  <si>
    <t>Single, double and quad outreach poles (including combo poles)</t>
  </si>
  <si>
    <t>Traffic signals, poles and associated infrastructure (Note: combo poles are to be included within 'N - Lighting')</t>
  </si>
  <si>
    <t>Tender Form - Major Works</t>
  </si>
  <si>
    <t>a) Row 6 – Update contract number and name. Note row 39 of this tab and the equivalent entry on other tabs is updated automatically based on this entry</t>
  </si>
  <si>
    <t>Other Lighting Items: (Tenderer to specify)</t>
  </si>
  <si>
    <t>SCHEDULE OF QUANTITIES AND PRICES</t>
  </si>
  <si>
    <t>SCHEDULE OF QUANTITIES AND RATES</t>
  </si>
  <si>
    <t>SCHEDULE 7
PUBLISHED LIST SELLING PRICES FOR BITUMINOUS PRODUCTS</t>
  </si>
  <si>
    <t>S2 Schedule of Quantities and Prices AND S3 Schedule of Quantities and Rates</t>
  </si>
  <si>
    <t>a) Update specific entries, e.g. Item D Drainage - enter each relevant culvert type and size, reattaining 'Other' item</t>
  </si>
  <si>
    <t>Calendar Name</t>
  </si>
  <si>
    <t xml:space="preserve">Delay costs per business day for whole of Works ($) </t>
  </si>
  <si>
    <r>
      <rPr>
        <b/>
        <sz val="10"/>
        <rFont val="Times New Roman"/>
        <family val="1"/>
      </rPr>
      <t>Recurring Onsite Overheads:</t>
    </r>
    <r>
      <rPr>
        <sz val="10"/>
        <rFont val="Times New Roman"/>
        <family val="1"/>
      </rPr>
      <t xml:space="preserve">
For example staff costs, staff expenses (e.g. engineers and supervisors), vehicles, survey, community/stakeholder relations, plant, equipment and small tools.
</t>
    </r>
  </si>
  <si>
    <t>S/R Items within Item J 'Bituminous Surfacing / Asphalt' and Item K 'Secondary Pavements' where these contain spray seals, asphalt and bituminous products</t>
  </si>
  <si>
    <t>TO THE DIRECTOR:</t>
  </si>
  <si>
    <t>Provisional Sum - Defined Works (exclusive of GST)</t>
  </si>
  <si>
    <t>a) Insert additional schedules as required e.g. Earthworks Schedule, Materials Schedule, Proposed Subcontractors etc.</t>
  </si>
  <si>
    <t>b) Update contract number in footer on all tabs</t>
  </si>
  <si>
    <t>The total of the priced items has to include everything necessary to provide all works under the contract and ensure that all formulas applied within this document to arrive at their final tendered amount are correct.</t>
  </si>
  <si>
    <t>Temporary Variable Message Signs</t>
  </si>
  <si>
    <t>Conformance Testing</t>
  </si>
  <si>
    <t>Pipes and Box Culverts</t>
  </si>
  <si>
    <t>Compliance Testing</t>
  </si>
  <si>
    <t>Tenderers are required to submit each of these schedules in Microsoft Excel format.</t>
  </si>
  <si>
    <t>Other Landscaping and Urban Design Items: (Tenderer to specify)</t>
  </si>
  <si>
    <t>Active Pedestrian Crossings (Tenderer to specify)</t>
  </si>
  <si>
    <t>Q50</t>
  </si>
  <si>
    <t>Active Pedestrian Crossings</t>
  </si>
  <si>
    <t>Temporary lighting (if poles and bases etc apply)</t>
  </si>
  <si>
    <t>Temporary Lighting Poles, Footings etc</t>
  </si>
  <si>
    <t>(including GST)</t>
  </si>
  <si>
    <t>$ X</t>
  </si>
  <si>
    <t>Subcontractor Name</t>
  </si>
  <si>
    <t>Description Of Work</t>
  </si>
  <si>
    <t>Value Of Work (Including GST)</t>
  </si>
  <si>
    <t>SCHEDULE 28
INDUSTRY PARTICIPATION PLAN</t>
  </si>
  <si>
    <t>Tenderers must complete an Industry Participation Plan (IPP) online at:</t>
  </si>
  <si>
    <t>Tenderers must submit a copy of the completed IPP with the tender.</t>
  </si>
  <si>
    <t>Guidelines and templates are also available to assist tenderers to understand the detail and information required to meet Industry Participation Policy requirements.</t>
  </si>
  <si>
    <t>For further assistance with completing the form, please contact the following:</t>
  </si>
  <si>
    <t>Phone : (08) 8226 8956</t>
  </si>
  <si>
    <t>Address : Level 13, 99 Gawler Place, Adelaide, South Australia 5000</t>
  </si>
  <si>
    <r>
      <t xml:space="preserve">Email : </t>
    </r>
    <r>
      <rPr>
        <sz val="10"/>
        <color rgb="FF0000FF"/>
        <rFont val="Times New Roman"/>
        <family val="1"/>
      </rPr>
      <t>oia@sa.gov.au</t>
    </r>
  </si>
  <si>
    <r>
      <t xml:space="preserve">I confirm that the total value of the goods and/or services to be provided by </t>
    </r>
    <r>
      <rPr>
        <b/>
        <u/>
        <sz val="10"/>
        <rFont val="Times New Roman"/>
        <family val="1"/>
      </rPr>
      <t>subcontractors</t>
    </r>
    <r>
      <rPr>
        <sz val="10"/>
        <rFont val="Times New Roman"/>
        <family val="1"/>
      </rPr>
      <t>, to the extent</t>
    </r>
  </si>
  <si>
    <r>
      <t xml:space="preserve">Where subcontract work comprises more than 25% of the value of this tender, the Tenderer is required to a complete list of all </t>
    </r>
    <r>
      <rPr>
        <b/>
        <u/>
        <sz val="10"/>
        <rFont val="Times New Roman"/>
        <family val="1"/>
      </rPr>
      <t>subcontractors</t>
    </r>
    <r>
      <rPr>
        <sz val="10"/>
        <rFont val="Times New Roman"/>
        <family val="1"/>
      </rPr>
      <t>, the value, and the nature of the work to be provided under each sub-contract, to the extent known at the time of making this declaration.  The total provided must be equal to that provided for Clause 3 above. Where this value is 25% or less Tenderers are required to enter 'Nil' within the 'Value of Work' column.</t>
    </r>
  </si>
  <si>
    <r>
      <t xml:space="preserve">Insert a copy of the proposed  Corporate Guarantee, which must be substantially in the form of the DIT Example Corporate Guarantee, available from </t>
    </r>
    <r>
      <rPr>
        <u/>
        <sz val="10"/>
        <rFont val="Times New Roman"/>
        <family val="1"/>
      </rPr>
      <t>http://www.dit.sa.gov.au/contractor_documents/guidelines_and_miscellaneous</t>
    </r>
    <r>
      <rPr>
        <sz val="10"/>
        <rFont val="Times New Roman"/>
        <family val="1"/>
      </rPr>
      <t>, or provide evidence why a Corporate Guarantee is not required.</t>
    </r>
  </si>
  <si>
    <t>SCHEDULE 21
CASH FLOW</t>
  </si>
  <si>
    <t>ALL VALUES ARE EXCLUSIVE OF GST</t>
  </si>
  <si>
    <t>MONTH NO.</t>
  </si>
  <si>
    <t>MONTH NAME</t>
  </si>
  <si>
    <t>SPEND</t>
  </si>
  <si>
    <t>CUMULATIVE SPEND</t>
  </si>
  <si>
    <t>TENDERED TOTAL</t>
  </si>
  <si>
    <t>ERROR</t>
  </si>
  <si>
    <t>SCHEDULE 3
SCHEDULE OF QUANTITIES AND RATES</t>
  </si>
  <si>
    <t>SUMMARY OF SCHEDULE OF QUANTITIES AND RATES TOTALS</t>
  </si>
  <si>
    <t>Schedule of Quantities &amp; Rates</t>
  </si>
  <si>
    <t>SUMMARY OF SCHEDULE OF PRICES</t>
  </si>
  <si>
    <t>B6</t>
  </si>
  <si>
    <t>40mm Cold Planing (&amp; reinstatement)</t>
  </si>
  <si>
    <t>SCHEDULE 20
WORKING TIMES</t>
  </si>
  <si>
    <t>Provision of new service runs, associated valves, chambers etc</t>
  </si>
  <si>
    <t xml:space="preserve"> - Demolition and/or adjustment of existing retaining walls</t>
  </si>
  <si>
    <t>Propagation and nursery storage</t>
  </si>
  <si>
    <t>Traffic control and service locations where considered likely as a result of landscaping works occurring beyond the extent of the main project</t>
  </si>
  <si>
    <t>Project management, contract management, site engineer, safety representative, environmental representative etc. Note: Additional entries to be provided for each relevant role/person, nominated personnel are required to align with the organisation chart</t>
  </si>
  <si>
    <t>TENDER SCHEDULE PREPARATION INSTRUCTIONS (DIT INTERNAL USE ONLY)</t>
  </si>
  <si>
    <t>DIT TENDER SCHEDULE RULES &amp; STANDARD WORK BREAKDOWN STRUCTURE</t>
  </si>
  <si>
    <t>DIT WORK BREAKDOWN STRUCTURE</t>
  </si>
  <si>
    <t>Earthworks includes the formation of the required lines and levels of the new works, such as:</t>
  </si>
  <si>
    <t xml:space="preserve"> - Excavation to sub-grade levels</t>
  </si>
  <si>
    <t xml:space="preserve">www.saipp.sa.gov.au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</si>
</sst>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quot;$&quot;#,##0.00_);[Red]\(&quot;$&quot;#,##0.00\)"/>
    <numFmt numFmtId="166" formatCode="#\ ##0"/>
    <numFmt numFmtId="167" formatCode="0.0"/>
    <numFmt numFmtId="168" formatCode="&quot;$&quot;#,##0_);[Red]\(&quot;$&quot;#,##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sz val="10"/>
      <name val="Helv"/>
    </font>
    <font>
      <sz val="12"/>
      <name val="Arial"/>
      <family val="2"/>
    </font>
    <font>
      <b/>
      <u/>
      <sz val="10"/>
      <name val="Times New Roman"/>
      <family val="1"/>
    </font>
    <font>
      <b/>
      <sz val="10"/>
      <name val="Times New Roman"/>
      <family val="1"/>
    </font>
    <font>
      <i/>
      <sz val="10"/>
      <name val="Times New Roman"/>
      <family val="1"/>
    </font>
    <font>
      <u/>
      <sz val="10"/>
      <name val="Times New Roman"/>
      <family val="1"/>
    </font>
    <font>
      <sz val="10"/>
      <name val="Arial"/>
      <family val="2"/>
    </font>
    <font>
      <sz val="7"/>
      <name val="Times New Roman"/>
      <family val="1"/>
    </font>
    <font>
      <sz val="10"/>
      <name val="Symbol"/>
      <family val="1"/>
      <charset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2"/>
      <color indexed="12"/>
      <name val="Arial"/>
      <family val="2"/>
    </font>
    <font>
      <sz val="26"/>
      <name val="Times New Roman"/>
      <family val="1"/>
    </font>
    <font>
      <u/>
      <sz val="10"/>
      <color indexed="12"/>
      <name val="Times New Roman"/>
      <family val="1"/>
    </font>
    <font>
      <b/>
      <i/>
      <u/>
      <sz val="10"/>
      <name val="Times New Roman"/>
      <family val="1"/>
    </font>
    <font>
      <sz val="10"/>
      <name val="Arial"/>
      <family val="2"/>
    </font>
    <font>
      <sz val="10"/>
      <color theme="1"/>
      <name val="Times New Roman"/>
      <family val="1"/>
    </font>
    <font>
      <sz val="10"/>
      <name val="Arial"/>
      <family val="2"/>
    </font>
    <font>
      <b/>
      <sz val="10"/>
      <color theme="1"/>
      <name val="Times New Roman"/>
      <family val="1"/>
    </font>
    <font>
      <sz val="10"/>
      <name val="Helvetica"/>
    </font>
    <font>
      <b/>
      <sz val="10"/>
      <name val="Helvetica"/>
    </font>
    <font>
      <sz val="12"/>
      <name val="Arial"/>
      <family val="2"/>
    </font>
    <font>
      <sz val="12"/>
      <name val="Times New Roman"/>
      <family val="1"/>
    </font>
    <font>
      <u/>
      <sz val="10"/>
      <color theme="10"/>
      <name val="Arial"/>
      <family val="2"/>
    </font>
    <font>
      <i/>
      <u/>
      <sz val="10"/>
      <color theme="10"/>
      <name val="Arial"/>
      <family val="2"/>
    </font>
    <font>
      <i/>
      <sz val="10"/>
      <color theme="3"/>
      <name val="Times New Roman"/>
      <family val="1"/>
    </font>
    <font>
      <b/>
      <sz val="9"/>
      <color indexed="81"/>
      <name val="Tahoma"/>
      <family val="2"/>
    </font>
    <font>
      <sz val="9"/>
      <color indexed="81"/>
      <name val="Tahoma"/>
      <family val="2"/>
    </font>
    <font>
      <b/>
      <vertAlign val="subscript"/>
      <sz val="10"/>
      <name val="Times New Roman"/>
      <family val="1"/>
    </font>
    <font>
      <i/>
      <sz val="10"/>
      <color rgb="FF373F46"/>
      <name val="Times New Roman"/>
      <family val="1"/>
    </font>
    <font>
      <i/>
      <sz val="9"/>
      <color theme="3"/>
      <name val="Times New Roman"/>
      <family val="1"/>
    </font>
    <font>
      <i/>
      <sz val="7"/>
      <name val="Times New Roman"/>
      <family val="1"/>
    </font>
    <font>
      <b/>
      <sz val="8"/>
      <color indexed="81"/>
      <name val="Tahoma"/>
      <family val="2"/>
    </font>
    <font>
      <sz val="8"/>
      <color indexed="81"/>
      <name val="Tahoma"/>
      <family val="2"/>
    </font>
    <font>
      <i/>
      <sz val="10"/>
      <color rgb="FF1F497D"/>
      <name val="Times New Roman"/>
      <family val="1"/>
    </font>
    <font>
      <sz val="10"/>
      <color rgb="FFFFFF00"/>
      <name val="Times New Roman"/>
      <family val="1"/>
    </font>
    <font>
      <i/>
      <sz val="10"/>
      <color rgb="FFFF0000"/>
      <name val="Times New Roman"/>
      <family val="1"/>
    </font>
    <font>
      <sz val="10"/>
      <color rgb="FF0000FF"/>
      <name val="Times New Roman"/>
      <family val="1"/>
    </font>
    <font>
      <u/>
      <sz val="10"/>
      <color theme="10"/>
      <name val="Times New Roman"/>
      <family val="1"/>
    </font>
    <font>
      <b/>
      <i/>
      <sz val="10"/>
      <color theme="0" tint="-0.499984740745262"/>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lightGray">
        <bgColor indexed="22"/>
      </patternFill>
    </fill>
    <fill>
      <patternFill patternType="solid">
        <fgColor theme="1"/>
        <bgColor indexed="64"/>
      </patternFill>
    </fill>
    <fill>
      <patternFill patternType="solid">
        <fgColor theme="0" tint="-0.249977111117893"/>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s>
  <cellStyleXfs count="11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6"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4" fillId="0" borderId="0"/>
    <xf numFmtId="0" fontId="14" fillId="0" borderId="0"/>
    <xf numFmtId="0" fontId="14" fillId="0" borderId="0"/>
    <xf numFmtId="0" fontId="9" fillId="0" borderId="0"/>
    <xf numFmtId="0" fontId="14" fillId="0" borderId="0"/>
    <xf numFmtId="0" fontId="14" fillId="0" borderId="0"/>
    <xf numFmtId="0" fontId="14" fillId="0" borderId="0"/>
    <xf numFmtId="0" fontId="9" fillId="0" borderId="0"/>
    <xf numFmtId="0" fontId="8" fillId="0" borderId="0"/>
    <xf numFmtId="0" fontId="9" fillId="23" borderId="7" applyNumberFormat="0" applyFont="0" applyAlignment="0" applyProtection="0"/>
    <xf numFmtId="0" fontId="31" fillId="20"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0" fontId="17"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9"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3" fillId="0" borderId="0"/>
    <xf numFmtId="164" fontId="3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9" fillId="0" borderId="0" applyFont="0" applyFill="0" applyBorder="0" applyAlignment="0" applyProtection="0"/>
    <xf numFmtId="0" fontId="2"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 fillId="0" borderId="0"/>
    <xf numFmtId="164" fontId="40" fillId="0" borderId="0" applyFont="0" applyFill="0" applyBorder="0" applyAlignment="0" applyProtection="0"/>
    <xf numFmtId="164" fontId="40" fillId="0" borderId="0" applyFont="0" applyFill="0" applyBorder="0" applyAlignment="0" applyProtection="0"/>
    <xf numFmtId="0" fontId="42" fillId="0" borderId="0"/>
    <xf numFmtId="0" fontId="44" fillId="0" borderId="0"/>
    <xf numFmtId="0" fontId="8" fillId="0" borderId="0"/>
    <xf numFmtId="0" fontId="46" fillId="0" borderId="0" applyNumberFormat="0" applyFill="0" applyBorder="0" applyAlignment="0" applyProtection="0"/>
    <xf numFmtId="0" fontId="9" fillId="0" borderId="0"/>
    <xf numFmtId="0" fontId="1" fillId="0" borderId="0"/>
    <xf numFmtId="164" fontId="5" fillId="0" borderId="0" applyFont="0" applyFill="0" applyBorder="0" applyAlignment="0" applyProtection="0"/>
  </cellStyleXfs>
  <cellXfs count="469">
    <xf numFmtId="0" fontId="0" fillId="0" borderId="0" xfId="0"/>
    <xf numFmtId="164" fontId="7" fillId="0" borderId="0" xfId="28" applyFont="1"/>
    <xf numFmtId="164" fontId="11" fillId="0" borderId="10" xfId="28" applyFont="1" applyBorder="1" applyAlignment="1">
      <alignment horizontal="center" vertical="center" wrapText="1"/>
    </xf>
    <xf numFmtId="0" fontId="7" fillId="0" borderId="14" xfId="55" applyFont="1" applyFill="1" applyBorder="1" applyAlignment="1">
      <alignment vertical="center" wrapText="1"/>
    </xf>
    <xf numFmtId="0" fontId="7" fillId="0" borderId="0" xfId="70" applyFont="1" applyAlignment="1">
      <alignment horizontal="justify"/>
    </xf>
    <xf numFmtId="0" fontId="7" fillId="0" borderId="0" xfId="48" applyFont="1" applyFill="1" applyAlignment="1">
      <alignment horizontal="left" vertical="top"/>
    </xf>
    <xf numFmtId="0" fontId="7" fillId="0" borderId="0" xfId="48" applyFont="1" applyFill="1"/>
    <xf numFmtId="0" fontId="7" fillId="0" borderId="0" xfId="48" applyFont="1" applyFill="1" applyAlignment="1">
      <alignment vertical="center"/>
    </xf>
    <xf numFmtId="0" fontId="7" fillId="0" borderId="0" xfId="48" applyFont="1" applyFill="1" applyAlignment="1">
      <alignment horizontal="center" vertical="center"/>
    </xf>
    <xf numFmtId="0" fontId="7" fillId="0" borderId="0" xfId="48" applyFont="1" applyFill="1" applyAlignment="1">
      <alignment horizontal="justify"/>
    </xf>
    <xf numFmtId="0" fontId="13" fillId="0" borderId="0" xfId="48" applyFont="1" applyFill="1" applyAlignment="1">
      <alignment horizontal="justify"/>
    </xf>
    <xf numFmtId="0" fontId="7" fillId="0" borderId="0" xfId="48" applyFont="1" applyFill="1" applyAlignment="1">
      <alignment horizontal="left" indent="3"/>
    </xf>
    <xf numFmtId="0" fontId="11" fillId="0" borderId="0" xfId="0" applyFont="1" applyAlignment="1">
      <alignment horizontal="center"/>
    </xf>
    <xf numFmtId="0" fontId="5" fillId="0" borderId="0" xfId="0" applyFont="1" applyAlignment="1">
      <alignment horizontal="justify"/>
    </xf>
    <xf numFmtId="0" fontId="7" fillId="0" borderId="0" xfId="0" applyFont="1" applyAlignment="1">
      <alignment horizontal="justify"/>
    </xf>
    <xf numFmtId="0" fontId="7" fillId="0" borderId="10" xfId="0" applyFont="1" applyFill="1" applyBorder="1" applyAlignment="1">
      <alignment horizontal="left" vertical="center" wrapText="1"/>
    </xf>
    <xf numFmtId="0" fontId="35" fillId="0" borderId="10" xfId="0" applyFont="1" applyFill="1" applyBorder="1" applyAlignment="1">
      <alignment horizontal="center" wrapText="1"/>
    </xf>
    <xf numFmtId="164" fontId="7" fillId="0" borderId="0" xfId="28" applyFont="1" applyBorder="1"/>
    <xf numFmtId="164" fontId="7" fillId="0" borderId="15" xfId="28" applyFont="1" applyBorder="1" applyAlignment="1">
      <alignment horizontal="right" vertical="center"/>
    </xf>
    <xf numFmtId="164" fontId="7" fillId="0" borderId="14" xfId="28" applyFont="1" applyBorder="1" applyAlignment="1">
      <alignment horizontal="right" vertical="center"/>
    </xf>
    <xf numFmtId="164" fontId="7" fillId="0" borderId="17" xfId="28" applyFont="1" applyBorder="1" applyAlignment="1">
      <alignment horizontal="right" vertical="center"/>
    </xf>
    <xf numFmtId="164" fontId="7" fillId="0" borderId="0" xfId="28" applyFont="1" applyBorder="1" applyAlignment="1">
      <alignment horizontal="right"/>
    </xf>
    <xf numFmtId="164" fontId="7" fillId="0" borderId="0" xfId="28" applyFont="1" applyAlignment="1">
      <alignment horizontal="right" vertical="center"/>
    </xf>
    <xf numFmtId="164" fontId="7" fillId="0" borderId="0" xfId="28" applyFont="1" applyAlignment="1">
      <alignment horizontal="right"/>
    </xf>
    <xf numFmtId="0" fontId="0" fillId="0" borderId="0" xfId="0" applyFill="1"/>
    <xf numFmtId="0" fontId="7" fillId="0" borderId="0" xfId="48" applyFont="1" applyFill="1" applyAlignment="1">
      <alignment horizontal="left"/>
    </xf>
    <xf numFmtId="0" fontId="10" fillId="0" borderId="0" xfId="48" applyFont="1" applyFill="1" applyAlignment="1">
      <alignment horizontal="center"/>
    </xf>
    <xf numFmtId="0" fontId="0" fillId="0" borderId="0" xfId="0"/>
    <xf numFmtId="0" fontId="0" fillId="0" borderId="0" xfId="0" applyAlignment="1">
      <alignment horizontal="left"/>
    </xf>
    <xf numFmtId="167" fontId="7" fillId="0" borderId="10" xfId="0" applyNumberFormat="1" applyFont="1" applyFill="1" applyBorder="1" applyAlignment="1">
      <alignment horizontal="left" vertical="center" wrapText="1"/>
    </xf>
    <xf numFmtId="0" fontId="0" fillId="0" borderId="0" xfId="0" applyFill="1" applyAlignment="1">
      <alignment horizontal="left"/>
    </xf>
    <xf numFmtId="0" fontId="7" fillId="0" borderId="0" xfId="70" applyFont="1" applyAlignment="1">
      <alignment horizontal="center" vertical="center"/>
    </xf>
    <xf numFmtId="0" fontId="7" fillId="0" borderId="0" xfId="70" applyFont="1" applyAlignment="1">
      <alignment vertical="center"/>
    </xf>
    <xf numFmtId="0" fontId="7" fillId="24" borderId="10" xfId="70" applyFont="1" applyFill="1" applyBorder="1" applyAlignment="1">
      <alignment horizontal="justify" vertical="top" wrapText="1"/>
    </xf>
    <xf numFmtId="0" fontId="7" fillId="0" borderId="0" xfId="70" applyFont="1" applyAlignment="1">
      <alignment wrapText="1"/>
    </xf>
    <xf numFmtId="0" fontId="7" fillId="0" borderId="28" xfId="70" applyFont="1" applyBorder="1" applyAlignment="1">
      <alignment horizontal="justify" vertical="center" wrapText="1"/>
    </xf>
    <xf numFmtId="0" fontId="42" fillId="0" borderId="0" xfId="104"/>
    <xf numFmtId="0" fontId="7" fillId="0" borderId="0" xfId="104" applyFont="1"/>
    <xf numFmtId="0" fontId="43" fillId="0" borderId="0" xfId="104" applyFont="1"/>
    <xf numFmtId="0" fontId="11" fillId="0" borderId="0" xfId="104" applyFont="1"/>
    <xf numFmtId="164" fontId="11" fillId="0" borderId="17" xfId="35" applyFont="1" applyBorder="1" applyAlignment="1">
      <alignment horizontal="right" vertical="center" wrapText="1"/>
    </xf>
    <xf numFmtId="0" fontId="11" fillId="0" borderId="0" xfId="104" applyFont="1" applyAlignment="1">
      <alignment horizontal="right" vertical="center"/>
    </xf>
    <xf numFmtId="0" fontId="11" fillId="0" borderId="0" xfId="104" applyFont="1" applyAlignment="1">
      <alignment vertical="center"/>
    </xf>
    <xf numFmtId="1" fontId="11" fillId="0" borderId="17" xfId="104" applyNumberFormat="1" applyFont="1" applyBorder="1" applyAlignment="1">
      <alignment horizontal="left" vertical="center"/>
    </xf>
    <xf numFmtId="1" fontId="11" fillId="0" borderId="17" xfId="104" applyNumberFormat="1" applyFont="1" applyBorder="1" applyAlignment="1">
      <alignment horizontal="center" vertical="center"/>
    </xf>
    <xf numFmtId="164" fontId="11" fillId="0" borderId="14" xfId="35" applyFont="1" applyBorder="1" applyAlignment="1">
      <alignment horizontal="right" vertical="center" wrapText="1"/>
    </xf>
    <xf numFmtId="1" fontId="11" fillId="0" borderId="14" xfId="104" applyNumberFormat="1" applyFont="1" applyBorder="1" applyAlignment="1">
      <alignment horizontal="left" vertical="center"/>
    </xf>
    <xf numFmtId="1" fontId="11" fillId="0" borderId="14" xfId="104" applyNumberFormat="1" applyFont="1" applyBorder="1" applyAlignment="1">
      <alignment horizontal="center" vertical="center"/>
    </xf>
    <xf numFmtId="0" fontId="42" fillId="0" borderId="0" xfId="104" applyAlignment="1">
      <alignment vertical="center"/>
    </xf>
    <xf numFmtId="0" fontId="7" fillId="0" borderId="0" xfId="104" applyFont="1" applyAlignment="1">
      <alignment vertical="center"/>
    </xf>
    <xf numFmtId="166" fontId="11" fillId="0" borderId="10" xfId="104" applyNumberFormat="1" applyFont="1" applyBorder="1" applyAlignment="1">
      <alignment horizontal="center" vertical="center" wrapText="1"/>
    </xf>
    <xf numFmtId="0" fontId="11" fillId="0" borderId="10" xfId="104" applyFont="1" applyBorder="1" applyAlignment="1">
      <alignment horizontal="center" vertical="center"/>
    </xf>
    <xf numFmtId="0" fontId="11" fillId="0" borderId="10" xfId="104" applyFont="1" applyBorder="1" applyAlignment="1">
      <alignment horizontal="center" vertical="center" wrapText="1"/>
    </xf>
    <xf numFmtId="0" fontId="7" fillId="0" borderId="0" xfId="78" applyFont="1"/>
    <xf numFmtId="164" fontId="7" fillId="0" borderId="0" xfId="71" applyFont="1"/>
    <xf numFmtId="0" fontId="7" fillId="0" borderId="0" xfId="78" applyFont="1" applyAlignment="1">
      <alignment horizontal="center"/>
    </xf>
    <xf numFmtId="1" fontId="7" fillId="0" borderId="0" xfId="78" applyNumberFormat="1" applyFont="1" applyAlignment="1">
      <alignment horizontal="center"/>
    </xf>
    <xf numFmtId="164" fontId="11" fillId="0" borderId="10" xfId="71" applyFont="1" applyBorder="1" applyAlignment="1">
      <alignment vertical="center"/>
    </xf>
    <xf numFmtId="166" fontId="11" fillId="0" borderId="13" xfId="106" applyNumberFormat="1" applyFont="1" applyBorder="1" applyAlignment="1">
      <alignment horizontal="right" vertical="center"/>
    </xf>
    <xf numFmtId="166" fontId="11" fillId="0" borderId="18" xfId="106" applyNumberFormat="1" applyFont="1" applyBorder="1" applyAlignment="1">
      <alignment vertical="center"/>
    </xf>
    <xf numFmtId="166" fontId="11" fillId="0" borderId="18" xfId="106" applyNumberFormat="1" applyFont="1" applyBorder="1" applyAlignment="1">
      <alignment horizontal="center" vertical="center"/>
    </xf>
    <xf numFmtId="0" fontId="11" fillId="0" borderId="18" xfId="106" applyFont="1" applyBorder="1" applyAlignment="1">
      <alignment vertical="center"/>
    </xf>
    <xf numFmtId="1" fontId="11" fillId="0" borderId="11" xfId="106" applyNumberFormat="1" applyFont="1" applyBorder="1" applyAlignment="1">
      <alignment horizontal="center" vertical="center"/>
    </xf>
    <xf numFmtId="164" fontId="7" fillId="0" borderId="14" xfId="71" applyFont="1" applyBorder="1" applyAlignment="1">
      <alignment vertical="center"/>
    </xf>
    <xf numFmtId="0" fontId="7" fillId="0" borderId="14" xfId="78" applyFont="1" applyBorder="1" applyAlignment="1">
      <alignment horizontal="center" vertical="center"/>
    </xf>
    <xf numFmtId="166" fontId="7" fillId="0" borderId="14" xfId="106" applyNumberFormat="1" applyFont="1" applyBorder="1" applyAlignment="1">
      <alignment horizontal="center" vertical="center" wrapText="1"/>
    </xf>
    <xf numFmtId="0" fontId="7" fillId="0" borderId="14" xfId="106" applyFont="1" applyBorder="1" applyAlignment="1">
      <alignment vertical="center" wrapText="1"/>
    </xf>
    <xf numFmtId="1" fontId="7" fillId="0" borderId="14" xfId="106" applyNumberFormat="1" applyFont="1" applyBorder="1" applyAlignment="1">
      <alignment horizontal="center" vertical="center"/>
    </xf>
    <xf numFmtId="164" fontId="7" fillId="0" borderId="15" xfId="71" applyFont="1" applyBorder="1" applyAlignment="1">
      <alignment vertical="center"/>
    </xf>
    <xf numFmtId="0" fontId="7" fillId="0" borderId="15" xfId="78" applyFont="1" applyBorder="1" applyAlignment="1">
      <alignment horizontal="center" vertical="center"/>
    </xf>
    <xf numFmtId="166" fontId="7" fillId="0" borderId="15" xfId="106" applyNumberFormat="1" applyFont="1" applyBorder="1" applyAlignment="1">
      <alignment horizontal="center" vertical="center" wrapText="1"/>
    </xf>
    <xf numFmtId="0" fontId="10" fillId="0" borderId="15" xfId="106" applyFont="1" applyBorder="1" applyAlignment="1">
      <alignment vertical="center"/>
    </xf>
    <xf numFmtId="0" fontId="7" fillId="0" borderId="0" xfId="78" applyFont="1" applyAlignment="1">
      <alignment vertical="center"/>
    </xf>
    <xf numFmtId="166" fontId="13" fillId="0" borderId="14" xfId="106" applyNumberFormat="1" applyFont="1" applyBorder="1" applyAlignment="1">
      <alignment horizontal="center" vertical="center" wrapText="1"/>
    </xf>
    <xf numFmtId="0" fontId="10" fillId="0" borderId="14" xfId="106" applyFont="1" applyBorder="1" applyAlignment="1">
      <alignment vertical="center" wrapText="1"/>
    </xf>
    <xf numFmtId="1" fontId="11" fillId="0" borderId="14" xfId="106" applyNumberFormat="1" applyFont="1" applyBorder="1" applyAlignment="1">
      <alignment horizontal="center" vertical="center"/>
    </xf>
    <xf numFmtId="0" fontId="7" fillId="0" borderId="17" xfId="106" applyFont="1" applyBorder="1" applyAlignment="1">
      <alignment vertical="center" wrapText="1"/>
    </xf>
    <xf numFmtId="166" fontId="11" fillId="0" borderId="13" xfId="106" applyNumberFormat="1" applyFont="1" applyBorder="1" applyAlignment="1">
      <alignment vertical="center"/>
    </xf>
    <xf numFmtId="166" fontId="11" fillId="0" borderId="18" xfId="106" applyNumberFormat="1" applyFont="1" applyBorder="1" applyAlignment="1">
      <alignment horizontal="center" vertical="center" wrapText="1"/>
    </xf>
    <xf numFmtId="0" fontId="11" fillId="0" borderId="18" xfId="106" applyFont="1" applyBorder="1" applyAlignment="1">
      <alignment vertical="center" wrapText="1"/>
    </xf>
    <xf numFmtId="164" fontId="7" fillId="0" borderId="17" xfId="71" applyFont="1" applyBorder="1" applyAlignment="1">
      <alignment vertical="center"/>
    </xf>
    <xf numFmtId="0" fontId="7" fillId="0" borderId="17" xfId="78" applyFont="1" applyBorder="1" applyAlignment="1">
      <alignment horizontal="center" vertical="center"/>
    </xf>
    <xf numFmtId="166" fontId="7" fillId="0" borderId="17" xfId="106" applyNumberFormat="1" applyFont="1" applyBorder="1" applyAlignment="1">
      <alignment horizontal="center" vertical="center" wrapText="1"/>
    </xf>
    <xf numFmtId="0" fontId="10" fillId="0" borderId="14" xfId="106" applyFont="1" applyFill="1" applyBorder="1" applyAlignment="1">
      <alignment vertical="center" wrapText="1"/>
    </xf>
    <xf numFmtId="166" fontId="11" fillId="0" borderId="15" xfId="106" applyNumberFormat="1" applyFont="1" applyBorder="1" applyAlignment="1">
      <alignment horizontal="right" vertical="center" wrapText="1"/>
    </xf>
    <xf numFmtId="166" fontId="11" fillId="0" borderId="15" xfId="106" applyNumberFormat="1" applyFont="1" applyBorder="1" applyAlignment="1">
      <alignment horizontal="center" vertical="center" wrapText="1"/>
    </xf>
    <xf numFmtId="166" fontId="7" fillId="0" borderId="14" xfId="78" applyNumberFormat="1" applyFont="1" applyBorder="1" applyAlignment="1">
      <alignment horizontal="center" vertical="center" wrapText="1"/>
    </xf>
    <xf numFmtId="0" fontId="7" fillId="0" borderId="0" xfId="78" applyFont="1" applyAlignment="1">
      <alignment vertical="center" wrapText="1"/>
    </xf>
    <xf numFmtId="164" fontId="7" fillId="0" borderId="14" xfId="71" applyFont="1" applyBorder="1" applyAlignment="1">
      <alignment horizontal="right" vertical="center"/>
    </xf>
    <xf numFmtId="0" fontId="7" fillId="0" borderId="14" xfId="105" applyFont="1" applyBorder="1" applyAlignment="1">
      <alignment horizontal="center" vertical="center"/>
    </xf>
    <xf numFmtId="1" fontId="7" fillId="0" borderId="17" xfId="106" applyNumberFormat="1" applyFont="1" applyBorder="1" applyAlignment="1">
      <alignment horizontal="center" vertical="center"/>
    </xf>
    <xf numFmtId="164" fontId="11" fillId="0" borderId="10" xfId="71" applyFont="1" applyBorder="1" applyAlignment="1">
      <alignment horizontal="center" vertical="center" wrapText="1"/>
    </xf>
    <xf numFmtId="0" fontId="11" fillId="0" borderId="10" xfId="78" applyFont="1" applyBorder="1" applyAlignment="1">
      <alignment horizontal="center" vertical="center" wrapText="1"/>
    </xf>
    <xf numFmtId="0" fontId="11" fillId="0" borderId="13" xfId="78" applyFont="1" applyBorder="1" applyAlignment="1">
      <alignment horizontal="center" vertical="center" wrapText="1"/>
    </xf>
    <xf numFmtId="1" fontId="11" fillId="0" borderId="10" xfId="78" applyNumberFormat="1" applyFont="1" applyBorder="1" applyAlignment="1">
      <alignment horizontal="center" vertical="center" wrapText="1"/>
    </xf>
    <xf numFmtId="0" fontId="11" fillId="0" borderId="0" xfId="78" applyFont="1" applyAlignment="1">
      <alignment horizontal="left"/>
    </xf>
    <xf numFmtId="0" fontId="7" fillId="0" borderId="0" xfId="78" applyFont="1" applyAlignment="1">
      <alignment horizontal="center" vertical="center"/>
    </xf>
    <xf numFmtId="0" fontId="7" fillId="0" borderId="14" xfId="106" applyFont="1" applyFill="1" applyBorder="1" applyAlignment="1">
      <alignment vertical="center" wrapText="1"/>
    </xf>
    <xf numFmtId="0" fontId="7" fillId="0" borderId="14" xfId="106" applyNumberFormat="1" applyFont="1" applyFill="1" applyBorder="1" applyAlignment="1">
      <alignment horizontal="center" vertical="center" wrapText="1"/>
    </xf>
    <xf numFmtId="166" fontId="7" fillId="0" borderId="14" xfId="106" applyNumberFormat="1" applyFont="1" applyFill="1" applyBorder="1" applyAlignment="1">
      <alignment horizontal="center" vertical="center" wrapText="1"/>
    </xf>
    <xf numFmtId="0" fontId="13" fillId="0" borderId="14" xfId="106" applyNumberFormat="1" applyFont="1" applyFill="1" applyBorder="1" applyAlignment="1">
      <alignment vertical="center" wrapText="1"/>
    </xf>
    <xf numFmtId="0" fontId="7" fillId="0" borderId="14" xfId="106" applyNumberFormat="1" applyFont="1" applyFill="1" applyBorder="1" applyAlignment="1">
      <alignment vertical="center" wrapText="1"/>
    </xf>
    <xf numFmtId="0" fontId="10" fillId="0" borderId="14" xfId="106" applyNumberFormat="1" applyFont="1" applyFill="1" applyBorder="1" applyAlignment="1">
      <alignment horizontal="center" vertical="center" wrapText="1"/>
    </xf>
    <xf numFmtId="0" fontId="7" fillId="0" borderId="14" xfId="106" applyFont="1" applyFill="1" applyBorder="1" applyAlignment="1">
      <alignment horizontal="center" vertical="center" wrapText="1"/>
    </xf>
    <xf numFmtId="1" fontId="10" fillId="0" borderId="14" xfId="106" applyNumberFormat="1" applyFont="1" applyBorder="1" applyAlignment="1">
      <alignment horizontal="center" vertical="center"/>
    </xf>
    <xf numFmtId="1" fontId="10" fillId="0" borderId="15" xfId="106" applyNumberFormat="1" applyFont="1" applyBorder="1" applyAlignment="1">
      <alignment horizontal="center" vertical="center"/>
    </xf>
    <xf numFmtId="0" fontId="13" fillId="0" borderId="0" xfId="78" applyFont="1" applyAlignment="1">
      <alignment vertical="center" wrapText="1"/>
    </xf>
    <xf numFmtId="1" fontId="13" fillId="0" borderId="14" xfId="106" applyNumberFormat="1" applyFont="1" applyBorder="1" applyAlignment="1">
      <alignment horizontal="center" vertical="center"/>
    </xf>
    <xf numFmtId="166" fontId="13" fillId="0" borderId="14" xfId="106" applyNumberFormat="1" applyFont="1" applyFill="1" applyBorder="1" applyAlignment="1">
      <alignment horizontal="center" vertical="center" wrapText="1"/>
    </xf>
    <xf numFmtId="1" fontId="11" fillId="0" borderId="11" xfId="106" applyNumberFormat="1" applyFont="1" applyFill="1" applyBorder="1" applyAlignment="1">
      <alignment horizontal="center" vertical="center"/>
    </xf>
    <xf numFmtId="0" fontId="11" fillId="0" borderId="18" xfId="106" applyFont="1" applyFill="1" applyBorder="1" applyAlignment="1">
      <alignment vertical="center" wrapText="1"/>
    </xf>
    <xf numFmtId="166" fontId="11" fillId="0" borderId="18" xfId="106" applyNumberFormat="1" applyFont="1" applyFill="1" applyBorder="1" applyAlignment="1">
      <alignment horizontal="center" vertical="center" wrapText="1"/>
    </xf>
    <xf numFmtId="1" fontId="10" fillId="0" borderId="15" xfId="106" applyNumberFormat="1" applyFont="1" applyFill="1" applyBorder="1" applyAlignment="1">
      <alignment horizontal="center" vertical="center"/>
    </xf>
    <xf numFmtId="0" fontId="10" fillId="0" borderId="15" xfId="106" applyFont="1" applyFill="1" applyBorder="1" applyAlignment="1">
      <alignment vertical="center"/>
    </xf>
    <xf numFmtId="166" fontId="7" fillId="0" borderId="15" xfId="106" applyNumberFormat="1" applyFont="1" applyFill="1" applyBorder="1" applyAlignment="1">
      <alignment horizontal="center" vertical="center" wrapText="1"/>
    </xf>
    <xf numFmtId="0" fontId="7" fillId="0" borderId="15" xfId="78" applyFont="1" applyFill="1" applyBorder="1" applyAlignment="1">
      <alignment horizontal="center" vertical="center"/>
    </xf>
    <xf numFmtId="1" fontId="7" fillId="0" borderId="14" xfId="106" applyNumberFormat="1" applyFont="1" applyFill="1" applyBorder="1" applyAlignment="1">
      <alignment horizontal="center" vertical="center"/>
    </xf>
    <xf numFmtId="0" fontId="7" fillId="0" borderId="14" xfId="78" applyFont="1" applyFill="1" applyBorder="1" applyAlignment="1">
      <alignment horizontal="center" vertical="center"/>
    </xf>
    <xf numFmtId="0" fontId="7" fillId="0" borderId="17" xfId="106" applyFont="1" applyFill="1" applyBorder="1" applyAlignment="1">
      <alignment vertical="center" wrapText="1"/>
    </xf>
    <xf numFmtId="166" fontId="7" fillId="0" borderId="17" xfId="106" applyNumberFormat="1" applyFont="1" applyFill="1" applyBorder="1" applyAlignment="1">
      <alignment horizontal="center" vertical="center" wrapText="1"/>
    </xf>
    <xf numFmtId="0" fontId="7" fillId="0" borderId="17" xfId="78" applyFont="1" applyFill="1" applyBorder="1" applyAlignment="1">
      <alignment horizontal="center" vertical="center"/>
    </xf>
    <xf numFmtId="0" fontId="7" fillId="0" borderId="0" xfId="78" applyFont="1" applyFill="1" applyAlignment="1">
      <alignment vertical="center"/>
    </xf>
    <xf numFmtId="164" fontId="7" fillId="0" borderId="14" xfId="71" applyFont="1" applyFill="1" applyBorder="1" applyAlignment="1">
      <alignment vertical="center"/>
    </xf>
    <xf numFmtId="0" fontId="11" fillId="0" borderId="18" xfId="106" applyFont="1" applyFill="1" applyBorder="1" applyAlignment="1">
      <alignment vertical="center"/>
    </xf>
    <xf numFmtId="166" fontId="11" fillId="0" borderId="18" xfId="106" applyNumberFormat="1" applyFont="1" applyFill="1" applyBorder="1" applyAlignment="1">
      <alignment horizontal="center" vertical="center"/>
    </xf>
    <xf numFmtId="166" fontId="11" fillId="0" borderId="18" xfId="106" applyNumberFormat="1" applyFont="1" applyFill="1" applyBorder="1" applyAlignment="1">
      <alignment vertical="center"/>
    </xf>
    <xf numFmtId="166" fontId="11" fillId="0" borderId="13" xfId="106" applyNumberFormat="1" applyFont="1" applyFill="1" applyBorder="1" applyAlignment="1">
      <alignment horizontal="right" vertical="center"/>
    </xf>
    <xf numFmtId="164" fontId="11" fillId="0" borderId="10" xfId="71" applyFont="1" applyFill="1" applyBorder="1" applyAlignment="1">
      <alignment vertical="center"/>
    </xf>
    <xf numFmtId="164" fontId="7" fillId="0" borderId="15" xfId="71" applyFont="1" applyFill="1" applyBorder="1" applyAlignment="1">
      <alignment vertical="center"/>
    </xf>
    <xf numFmtId="1" fontId="13" fillId="0" borderId="17" xfId="106" applyNumberFormat="1" applyFont="1" applyBorder="1" applyAlignment="1">
      <alignment horizontal="center" vertical="center"/>
    </xf>
    <xf numFmtId="1" fontId="13" fillId="0" borderId="14" xfId="106" applyNumberFormat="1" applyFont="1" applyFill="1" applyBorder="1" applyAlignment="1">
      <alignment horizontal="center" vertical="center"/>
    </xf>
    <xf numFmtId="1" fontId="10" fillId="0" borderId="11" xfId="106" applyNumberFormat="1" applyFont="1" applyBorder="1" applyAlignment="1">
      <alignment horizontal="center" vertical="center"/>
    </xf>
    <xf numFmtId="1" fontId="11" fillId="0" borderId="14" xfId="104" applyNumberFormat="1" applyFont="1" applyFill="1" applyBorder="1" applyAlignment="1">
      <alignment horizontal="center" vertical="center"/>
    </xf>
    <xf numFmtId="1" fontId="11" fillId="0" borderId="14" xfId="104" applyNumberFormat="1" applyFont="1" applyFill="1" applyBorder="1" applyAlignment="1">
      <alignment horizontal="left" vertical="center"/>
    </xf>
    <xf numFmtId="164" fontId="11" fillId="0" borderId="14" xfId="35" applyFont="1" applyFill="1" applyBorder="1" applyAlignment="1">
      <alignment horizontal="right" vertical="center" wrapText="1"/>
    </xf>
    <xf numFmtId="1" fontId="10" fillId="0" borderId="14" xfId="106" applyNumberFormat="1" applyFont="1" applyFill="1" applyBorder="1" applyAlignment="1">
      <alignment horizontal="center" vertical="center"/>
    </xf>
    <xf numFmtId="0" fontId="10" fillId="0" borderId="0" xfId="70" applyFont="1" applyAlignment="1">
      <alignment vertical="center"/>
    </xf>
    <xf numFmtId="0" fontId="7" fillId="0" borderId="0" xfId="104" applyFont="1" applyBorder="1" applyAlignment="1">
      <alignment horizontal="left" wrapText="1"/>
    </xf>
    <xf numFmtId="0" fontId="45" fillId="0" borderId="0" xfId="105" applyFont="1" applyBorder="1" applyAlignment="1">
      <alignment horizontal="left" wrapText="1"/>
    </xf>
    <xf numFmtId="1" fontId="11" fillId="0" borderId="14" xfId="106" applyNumberFormat="1" applyFont="1" applyFill="1" applyBorder="1" applyAlignment="1">
      <alignment horizontal="center" vertical="center"/>
    </xf>
    <xf numFmtId="0" fontId="7" fillId="0" borderId="0" xfId="48" applyFont="1" applyFill="1" applyAlignment="1">
      <alignment horizontal="left"/>
    </xf>
    <xf numFmtId="0" fontId="10" fillId="0" borderId="0" xfId="48" applyFont="1" applyFill="1" applyAlignment="1">
      <alignment horizontal="center"/>
    </xf>
    <xf numFmtId="0" fontId="7" fillId="26" borderId="0" xfId="78" applyFont="1" applyFill="1"/>
    <xf numFmtId="1" fontId="7" fillId="26" borderId="0" xfId="78" applyNumberFormat="1" applyFont="1" applyFill="1" applyAlignment="1">
      <alignment horizontal="center"/>
    </xf>
    <xf numFmtId="1" fontId="13" fillId="26" borderId="14" xfId="106" applyNumberFormat="1" applyFont="1" applyFill="1" applyBorder="1" applyAlignment="1">
      <alignment horizontal="center" vertical="center"/>
    </xf>
    <xf numFmtId="0" fontId="7" fillId="26" borderId="14" xfId="106" applyFont="1" applyFill="1" applyBorder="1" applyAlignment="1">
      <alignment vertical="center" wrapText="1"/>
    </xf>
    <xf numFmtId="1" fontId="13" fillId="26" borderId="17" xfId="106" applyNumberFormat="1" applyFont="1" applyFill="1" applyBorder="1" applyAlignment="1">
      <alignment horizontal="center" vertical="center"/>
    </xf>
    <xf numFmtId="0" fontId="7" fillId="26" borderId="17" xfId="106" applyFont="1" applyFill="1" applyBorder="1" applyAlignment="1">
      <alignment vertical="center" wrapText="1"/>
    </xf>
    <xf numFmtId="0" fontId="7" fillId="26" borderId="0" xfId="78" applyFont="1" applyFill="1" applyAlignment="1">
      <alignment vertical="center" wrapText="1"/>
    </xf>
    <xf numFmtId="1" fontId="11" fillId="26" borderId="10" xfId="78" applyNumberFormat="1" applyFont="1" applyFill="1" applyBorder="1" applyAlignment="1">
      <alignment horizontal="center" vertical="center" wrapText="1"/>
    </xf>
    <xf numFmtId="0" fontId="11" fillId="26" borderId="10" xfId="78" applyFont="1" applyFill="1" applyBorder="1" applyAlignment="1">
      <alignment horizontal="center" vertical="center" wrapText="1"/>
    </xf>
    <xf numFmtId="0" fontId="7" fillId="26" borderId="14" xfId="106" applyFont="1" applyFill="1" applyBorder="1" applyAlignment="1">
      <alignment wrapText="1"/>
    </xf>
    <xf numFmtId="1" fontId="10" fillId="26" borderId="15" xfId="106" applyNumberFormat="1" applyFont="1" applyFill="1" applyBorder="1" applyAlignment="1">
      <alignment horizontal="center"/>
    </xf>
    <xf numFmtId="0" fontId="10" fillId="26" borderId="15" xfId="106" applyFont="1" applyFill="1" applyBorder="1" applyAlignment="1"/>
    <xf numFmtId="0" fontId="7" fillId="0" borderId="0" xfId="48" applyFont="1" applyFill="1" applyAlignment="1">
      <alignment horizontal="left" vertical="center"/>
    </xf>
    <xf numFmtId="0" fontId="7" fillId="0" borderId="0" xfId="48" applyFont="1" applyFill="1" applyAlignment="1">
      <alignment horizontal="right" vertical="center"/>
    </xf>
    <xf numFmtId="0" fontId="12" fillId="0" borderId="0" xfId="48" applyFont="1" applyFill="1" applyAlignment="1">
      <alignment horizontal="left" vertical="center"/>
    </xf>
    <xf numFmtId="0" fontId="12" fillId="0" borderId="0" xfId="48" applyFont="1" applyFill="1" applyAlignment="1">
      <alignment vertical="center"/>
    </xf>
    <xf numFmtId="0" fontId="7" fillId="0" borderId="0" xfId="48" applyFont="1" applyFill="1" applyAlignment="1">
      <alignment horizontal="justify" vertical="center" wrapText="1"/>
    </xf>
    <xf numFmtId="0" fontId="7" fillId="0" borderId="0" xfId="48" applyFont="1" applyFill="1" applyAlignment="1">
      <alignment horizontal="right" vertical="top"/>
    </xf>
    <xf numFmtId="0" fontId="7" fillId="0" borderId="0" xfId="48" applyFont="1" applyFill="1" applyAlignment="1">
      <alignment vertical="top"/>
    </xf>
    <xf numFmtId="0" fontId="48" fillId="0" borderId="0" xfId="48" applyFont="1" applyFill="1" applyAlignment="1">
      <alignment horizontal="center" vertical="center"/>
    </xf>
    <xf numFmtId="0" fontId="48" fillId="0" borderId="0" xfId="48" applyFont="1" applyFill="1" applyAlignment="1">
      <alignment vertical="center"/>
    </xf>
    <xf numFmtId="0" fontId="48" fillId="0" borderId="0" xfId="48" applyFont="1" applyFill="1" applyAlignment="1">
      <alignment horizontal="left" vertical="center"/>
    </xf>
    <xf numFmtId="0" fontId="7" fillId="0" borderId="0" xfId="70" applyFont="1" applyAlignment="1"/>
    <xf numFmtId="0" fontId="10" fillId="0" borderId="14" xfId="106" applyNumberFormat="1" applyFont="1" applyFill="1" applyBorder="1" applyAlignment="1">
      <alignment vertical="center" wrapText="1"/>
    </xf>
    <xf numFmtId="0" fontId="10" fillId="0" borderId="14" xfId="106" applyFont="1" applyBorder="1" applyAlignment="1">
      <alignment vertical="center"/>
    </xf>
    <xf numFmtId="0" fontId="7" fillId="0" borderId="14" xfId="106" applyFont="1" applyBorder="1" applyAlignment="1">
      <alignment vertical="center"/>
    </xf>
    <xf numFmtId="1" fontId="7" fillId="25" borderId="26" xfId="78" applyNumberFormat="1" applyFont="1" applyFill="1" applyBorder="1" applyAlignment="1">
      <alignment horizontal="center"/>
    </xf>
    <xf numFmtId="0" fontId="7" fillId="25" borderId="28" xfId="78" applyFont="1" applyFill="1" applyBorder="1"/>
    <xf numFmtId="0" fontId="11" fillId="0" borderId="13" xfId="106" applyFont="1" applyBorder="1" applyAlignment="1">
      <alignment vertical="center"/>
    </xf>
    <xf numFmtId="0" fontId="7" fillId="0" borderId="0" xfId="76" applyFont="1"/>
    <xf numFmtId="0" fontId="7" fillId="0" borderId="0" xfId="76" applyFont="1" applyBorder="1"/>
    <xf numFmtId="0" fontId="7" fillId="0" borderId="0" xfId="70" applyFont="1"/>
    <xf numFmtId="0" fontId="7" fillId="0" borderId="0" xfId="70" applyFont="1" applyAlignment="1">
      <alignment horizontal="center"/>
    </xf>
    <xf numFmtId="0" fontId="7" fillId="0" borderId="15" xfId="70" applyFont="1" applyBorder="1" applyAlignment="1">
      <alignment horizontal="center" vertical="center" wrapText="1"/>
    </xf>
    <xf numFmtId="0" fontId="7" fillId="0" borderId="10" xfId="70" applyFont="1" applyBorder="1" applyAlignment="1">
      <alignment horizontal="center" vertical="center" wrapText="1"/>
    </xf>
    <xf numFmtId="0" fontId="5" fillId="0" borderId="0" xfId="76"/>
    <xf numFmtId="0" fontId="7" fillId="0" borderId="0" xfId="70" applyFont="1"/>
    <xf numFmtId="0" fontId="7" fillId="0" borderId="0" xfId="70" applyFont="1" applyAlignment="1">
      <alignment vertical="top" wrapText="1"/>
    </xf>
    <xf numFmtId="0" fontId="10" fillId="0" borderId="0" xfId="76" applyFont="1" applyBorder="1" applyAlignment="1">
      <alignment horizontal="center" vertical="center" wrapText="1"/>
    </xf>
    <xf numFmtId="0" fontId="7" fillId="0" borderId="0" xfId="77" applyFont="1" applyFill="1" applyAlignment="1">
      <alignment vertical="center"/>
    </xf>
    <xf numFmtId="0" fontId="45" fillId="0" borderId="0" xfId="108" applyFont="1" applyBorder="1" applyAlignment="1">
      <alignment horizontal="left" wrapText="1"/>
    </xf>
    <xf numFmtId="0" fontId="7" fillId="0" borderId="14" xfId="108" applyFont="1" applyBorder="1" applyAlignment="1">
      <alignment horizontal="center" vertical="center"/>
    </xf>
    <xf numFmtId="0" fontId="39" fillId="0" borderId="0" xfId="109" applyFont="1"/>
    <xf numFmtId="0" fontId="41" fillId="0" borderId="10" xfId="109" applyFont="1" applyBorder="1" applyAlignment="1">
      <alignment horizontal="center" vertical="center" wrapText="1"/>
    </xf>
    <xf numFmtId="0" fontId="41" fillId="0" borderId="18" xfId="109" applyFont="1" applyBorder="1" applyAlignment="1">
      <alignment horizontal="center" vertical="center" wrapText="1"/>
    </xf>
    <xf numFmtId="0" fontId="11" fillId="0" borderId="10" xfId="76" applyFont="1" applyFill="1" applyBorder="1" applyAlignment="1">
      <alignment horizontal="center" vertical="center" wrapText="1"/>
    </xf>
    <xf numFmtId="0" fontId="39" fillId="0" borderId="0" xfId="109" applyFont="1" applyAlignment="1">
      <alignment vertical="center" wrapText="1"/>
    </xf>
    <xf numFmtId="0" fontId="41" fillId="0" borderId="14" xfId="109" applyFont="1" applyBorder="1" applyAlignment="1">
      <alignment horizontal="center" vertical="center"/>
    </xf>
    <xf numFmtId="0" fontId="41" fillId="0" borderId="0" xfId="109" applyFont="1" applyFill="1" applyBorder="1" applyAlignment="1">
      <alignment vertical="center" wrapText="1"/>
    </xf>
    <xf numFmtId="0" fontId="39" fillId="0" borderId="14" xfId="109" applyFont="1" applyBorder="1" applyAlignment="1">
      <alignment vertical="center"/>
    </xf>
    <xf numFmtId="0" fontId="39" fillId="0" borderId="14" xfId="109" applyFont="1" applyBorder="1" applyAlignment="1">
      <alignment horizontal="center" vertical="center"/>
    </xf>
    <xf numFmtId="0" fontId="39" fillId="0" borderId="0" xfId="109" applyFont="1" applyFill="1" applyBorder="1" applyAlignment="1">
      <alignment vertical="center" wrapText="1"/>
    </xf>
    <xf numFmtId="0" fontId="39" fillId="0" borderId="14" xfId="109" applyFont="1" applyFill="1" applyBorder="1" applyAlignment="1">
      <alignment horizontal="center" vertical="center"/>
    </xf>
    <xf numFmtId="0" fontId="39" fillId="0" borderId="14" xfId="109" applyFont="1" applyFill="1" applyBorder="1" applyAlignment="1">
      <alignment vertical="center"/>
    </xf>
    <xf numFmtId="0" fontId="39" fillId="0" borderId="0" xfId="109" applyFont="1" applyFill="1"/>
    <xf numFmtId="0" fontId="41" fillId="0" borderId="14" xfId="109" applyFont="1" applyFill="1" applyBorder="1" applyAlignment="1">
      <alignment horizontal="center" vertical="center"/>
    </xf>
    <xf numFmtId="0" fontId="39" fillId="0" borderId="17" xfId="109" applyFont="1" applyBorder="1" applyAlignment="1">
      <alignment horizontal="center" vertical="center"/>
    </xf>
    <xf numFmtId="0" fontId="39" fillId="0" borderId="43" xfId="109" applyFont="1" applyFill="1" applyBorder="1" applyAlignment="1">
      <alignment vertical="center" wrapText="1"/>
    </xf>
    <xf numFmtId="0" fontId="39" fillId="0" borderId="17" xfId="109" applyFont="1" applyBorder="1" applyAlignment="1">
      <alignment vertical="center"/>
    </xf>
    <xf numFmtId="0" fontId="39" fillId="0" borderId="0" xfId="109" applyFont="1" applyAlignment="1">
      <alignment wrapText="1"/>
    </xf>
    <xf numFmtId="0" fontId="7" fillId="0" borderId="0" xfId="76" applyFont="1" applyAlignment="1">
      <alignment horizontal="center" vertical="center"/>
    </xf>
    <xf numFmtId="0" fontId="7" fillId="0" borderId="0" xfId="76" applyFont="1" applyBorder="1" applyAlignment="1">
      <alignment horizontal="center"/>
    </xf>
    <xf numFmtId="0" fontId="11" fillId="0" borderId="0" xfId="76" applyFont="1" applyFill="1" applyBorder="1"/>
    <xf numFmtId="0" fontId="11" fillId="0" borderId="0" xfId="76" applyFont="1" applyBorder="1"/>
    <xf numFmtId="0" fontId="7" fillId="0" borderId="0" xfId="76" applyFont="1" applyAlignment="1">
      <alignment vertical="center" wrapText="1"/>
    </xf>
    <xf numFmtId="0" fontId="11" fillId="0" borderId="10" xfId="76" applyFont="1" applyBorder="1" applyAlignment="1">
      <alignment horizontal="center" vertical="center" wrapText="1"/>
    </xf>
    <xf numFmtId="0" fontId="7" fillId="0" borderId="0" xfId="76" applyFont="1" applyAlignment="1">
      <alignment vertical="center"/>
    </xf>
    <xf numFmtId="0" fontId="11" fillId="0" borderId="0" xfId="76" applyFont="1" applyBorder="1" applyAlignment="1">
      <alignment horizontal="left"/>
    </xf>
    <xf numFmtId="0" fontId="11" fillId="0" borderId="10" xfId="76" applyFont="1" applyBorder="1" applyAlignment="1">
      <alignment horizontal="center" vertical="center"/>
    </xf>
    <xf numFmtId="0" fontId="11" fillId="0" borderId="0" xfId="76" applyFont="1" applyAlignment="1">
      <alignment vertical="center"/>
    </xf>
    <xf numFmtId="0" fontId="37" fillId="0" borderId="15" xfId="76" applyFont="1" applyBorder="1" applyAlignment="1">
      <alignment horizontal="left" vertical="center" indent="1"/>
    </xf>
    <xf numFmtId="0" fontId="7" fillId="0" borderId="15" xfId="76" applyFont="1" applyBorder="1" applyAlignment="1">
      <alignment horizontal="center" vertical="center"/>
    </xf>
    <xf numFmtId="0" fontId="12" fillId="0" borderId="14" xfId="76" applyFont="1" applyBorder="1" applyAlignment="1">
      <alignment horizontal="left" vertical="center" indent="1"/>
    </xf>
    <xf numFmtId="0" fontId="7" fillId="0" borderId="14" xfId="76" applyFont="1" applyBorder="1" applyAlignment="1">
      <alignment horizontal="center" vertical="center"/>
    </xf>
    <xf numFmtId="0" fontId="37" fillId="0" borderId="14" xfId="76" applyFont="1" applyBorder="1" applyAlignment="1">
      <alignment horizontal="left" vertical="center" indent="1"/>
    </xf>
    <xf numFmtId="0" fontId="12" fillId="0" borderId="14" xfId="76" applyFont="1" applyBorder="1" applyAlignment="1">
      <alignment horizontal="left" vertical="center" wrapText="1" indent="1"/>
    </xf>
    <xf numFmtId="0" fontId="7" fillId="0" borderId="14" xfId="76" applyFont="1" applyBorder="1" applyAlignment="1">
      <alignment horizontal="right" vertical="center"/>
    </xf>
    <xf numFmtId="0" fontId="37" fillId="0" borderId="14" xfId="76" applyFont="1" applyBorder="1" applyAlignment="1">
      <alignment horizontal="left" vertical="center" wrapText="1" indent="1"/>
    </xf>
    <xf numFmtId="0" fontId="7" fillId="0" borderId="17" xfId="76" applyFont="1" applyBorder="1" applyAlignment="1">
      <alignment horizontal="left" vertical="center" wrapText="1" indent="1"/>
    </xf>
    <xf numFmtId="0" fontId="7" fillId="0" borderId="17" xfId="76" applyFont="1" applyBorder="1" applyAlignment="1">
      <alignment horizontal="right" vertical="center"/>
    </xf>
    <xf numFmtId="0" fontId="7" fillId="0" borderId="0" xfId="76" applyFont="1" applyAlignment="1">
      <alignment horizontal="left"/>
    </xf>
    <xf numFmtId="0" fontId="7" fillId="0" borderId="0" xfId="76" applyFont="1" applyAlignment="1">
      <alignment horizontal="center"/>
    </xf>
    <xf numFmtId="0" fontId="7" fillId="0" borderId="0" xfId="76" applyFont="1" applyAlignment="1">
      <alignment vertical="top"/>
    </xf>
    <xf numFmtId="0" fontId="7" fillId="0" borderId="0" xfId="76" applyFont="1" applyAlignment="1">
      <alignment vertical="center"/>
    </xf>
    <xf numFmtId="0" fontId="10" fillId="0" borderId="0" xfId="76" applyFont="1" applyAlignment="1">
      <alignment horizontal="center" vertical="center" wrapText="1"/>
    </xf>
    <xf numFmtId="0" fontId="10" fillId="0" borderId="0" xfId="76" applyFont="1" applyAlignment="1">
      <alignment horizontal="center" vertical="center"/>
    </xf>
    <xf numFmtId="0" fontId="7" fillId="0" borderId="10" xfId="76" applyFont="1" applyBorder="1" applyAlignment="1">
      <alignment vertical="center"/>
    </xf>
    <xf numFmtId="0" fontId="7" fillId="0" borderId="11" xfId="76" applyFont="1" applyBorder="1" applyAlignment="1">
      <alignment vertical="center"/>
    </xf>
    <xf numFmtId="0" fontId="10" fillId="0" borderId="10" xfId="76" applyFont="1" applyFill="1" applyBorder="1" applyAlignment="1">
      <alignment horizontal="center" vertical="center"/>
    </xf>
    <xf numFmtId="0" fontId="7" fillId="0" borderId="39" xfId="76" applyFont="1" applyBorder="1" applyAlignment="1">
      <alignment horizontal="center" vertical="center"/>
    </xf>
    <xf numFmtId="0" fontId="7" fillId="0" borderId="40" xfId="76" applyFont="1" applyFill="1" applyBorder="1" applyAlignment="1">
      <alignment vertical="center"/>
    </xf>
    <xf numFmtId="0" fontId="7" fillId="0" borderId="39" xfId="76" applyFont="1" applyBorder="1" applyAlignment="1" applyProtection="1">
      <alignment vertical="center" wrapText="1"/>
      <protection locked="0"/>
    </xf>
    <xf numFmtId="0" fontId="7" fillId="0" borderId="39" xfId="76" applyFont="1" applyBorder="1" applyAlignment="1" applyProtection="1">
      <alignment vertical="center"/>
      <protection locked="0"/>
    </xf>
    <xf numFmtId="0" fontId="7" fillId="0" borderId="41" xfId="76" applyFont="1" applyBorder="1" applyAlignment="1">
      <alignment horizontal="center" vertical="center"/>
    </xf>
    <xf numFmtId="0" fontId="7" fillId="0" borderId="42" xfId="76" applyFont="1" applyFill="1" applyBorder="1" applyAlignment="1">
      <alignment vertical="center"/>
    </xf>
    <xf numFmtId="0" fontId="7" fillId="0" borderId="41" xfId="76" applyFont="1" applyBorder="1" applyAlignment="1" applyProtection="1">
      <alignment vertical="center"/>
      <protection locked="0"/>
    </xf>
    <xf numFmtId="0" fontId="7" fillId="0" borderId="17" xfId="76" applyFont="1" applyBorder="1" applyAlignment="1">
      <alignment horizontal="center" vertical="center"/>
    </xf>
    <xf numFmtId="0" fontId="7" fillId="0" borderId="27" xfId="76" applyFont="1" applyFill="1" applyBorder="1" applyAlignment="1">
      <alignment vertical="center"/>
    </xf>
    <xf numFmtId="0" fontId="7" fillId="0" borderId="17" xfId="76" applyFont="1" applyBorder="1" applyAlignment="1" applyProtection="1">
      <alignment vertical="center"/>
      <protection locked="0"/>
    </xf>
    <xf numFmtId="0" fontId="10" fillId="0" borderId="0" xfId="76" applyFont="1" applyBorder="1" applyAlignment="1">
      <alignment vertical="center" wrapText="1"/>
    </xf>
    <xf numFmtId="0" fontId="10" fillId="0" borderId="0" xfId="76" applyFont="1" applyBorder="1" applyAlignment="1">
      <alignment vertical="center"/>
    </xf>
    <xf numFmtId="0" fontId="36" fillId="0" borderId="0" xfId="42" applyFont="1" applyAlignment="1" applyProtection="1">
      <alignment vertical="center"/>
    </xf>
    <xf numFmtId="0" fontId="7" fillId="0" borderId="0" xfId="76" applyFont="1" applyAlignment="1">
      <alignment horizontal="left" vertical="center"/>
    </xf>
    <xf numFmtId="0" fontId="36" fillId="0" borderId="0" xfId="42" applyFont="1" applyAlignment="1" applyProtection="1">
      <alignment horizontal="left" vertical="center"/>
    </xf>
    <xf numFmtId="0" fontId="11" fillId="0" borderId="48" xfId="76" applyFont="1" applyBorder="1" applyAlignment="1">
      <alignment horizontal="center" vertical="center"/>
    </xf>
    <xf numFmtId="0" fontId="11" fillId="0" borderId="49" xfId="76" applyFont="1" applyBorder="1" applyAlignment="1">
      <alignment horizontal="center" vertical="center"/>
    </xf>
    <xf numFmtId="0" fontId="7" fillId="0" borderId="47" xfId="76" applyFont="1" applyBorder="1" applyAlignment="1">
      <alignment vertical="center" wrapText="1"/>
    </xf>
    <xf numFmtId="0" fontId="7" fillId="0" borderId="48" xfId="76" applyFont="1" applyBorder="1" applyProtection="1">
      <protection locked="0"/>
    </xf>
    <xf numFmtId="0" fontId="7" fillId="0" borderId="48" xfId="76" applyFont="1" applyBorder="1" applyAlignment="1" applyProtection="1">
      <alignment horizontal="center" vertical="top"/>
      <protection locked="0"/>
    </xf>
    <xf numFmtId="0" fontId="7" fillId="0" borderId="49" xfId="76" applyFont="1" applyBorder="1" applyProtection="1">
      <protection locked="0"/>
    </xf>
    <xf numFmtId="0" fontId="7" fillId="0" borderId="50" xfId="76" applyFont="1" applyBorder="1" applyAlignment="1">
      <alignment vertical="center" wrapText="1"/>
    </xf>
    <xf numFmtId="0" fontId="7" fillId="0" borderId="51" xfId="76" applyFont="1" applyBorder="1" applyProtection="1">
      <protection locked="0"/>
    </xf>
    <xf numFmtId="0" fontId="7" fillId="0" borderId="52" xfId="76" applyFont="1" applyBorder="1" applyAlignment="1" applyProtection="1">
      <alignment horizontal="center" vertical="top"/>
      <protection locked="0"/>
    </xf>
    <xf numFmtId="0" fontId="10" fillId="0" borderId="0" xfId="76" applyFont="1" applyAlignment="1">
      <alignment vertical="center" wrapText="1"/>
    </xf>
    <xf numFmtId="0" fontId="10" fillId="0" borderId="0" xfId="76" applyFont="1" applyAlignment="1">
      <alignment horizontal="center"/>
    </xf>
    <xf numFmtId="0" fontId="7" fillId="0" borderId="0" xfId="76" applyFont="1" applyAlignment="1"/>
    <xf numFmtId="0" fontId="7" fillId="0" borderId="0" xfId="76" applyFont="1" applyAlignment="1">
      <alignment wrapText="1"/>
    </xf>
    <xf numFmtId="0" fontId="7" fillId="0" borderId="0" xfId="76" applyFont="1" applyFill="1" applyAlignment="1">
      <alignment horizontal="left"/>
    </xf>
    <xf numFmtId="0" fontId="7" fillId="0" borderId="0" xfId="76" applyFont="1" applyFill="1"/>
    <xf numFmtId="0" fontId="48" fillId="0" borderId="0" xfId="76" applyFont="1" applyFill="1" applyAlignment="1">
      <alignment horizontal="center"/>
    </xf>
    <xf numFmtId="0" fontId="7" fillId="0" borderId="0" xfId="76" applyFont="1" applyFill="1" applyAlignment="1">
      <alignment horizontal="center"/>
    </xf>
    <xf numFmtId="0" fontId="12" fillId="0" borderId="0" xfId="76" applyFont="1" applyFill="1"/>
    <xf numFmtId="0" fontId="11" fillId="0" borderId="53" xfId="76" applyFont="1" applyBorder="1" applyAlignment="1">
      <alignment horizontal="left" vertical="center"/>
    </xf>
    <xf numFmtId="0" fontId="11" fillId="0" borderId="54" xfId="76" applyFont="1" applyBorder="1" applyAlignment="1">
      <alignment horizontal="left" vertical="center"/>
    </xf>
    <xf numFmtId="0" fontId="11" fillId="0" borderId="55" xfId="76" applyFont="1" applyBorder="1" applyAlignment="1">
      <alignment horizontal="center" vertical="center"/>
    </xf>
    <xf numFmtId="0" fontId="11" fillId="0" borderId="56" xfId="76" applyFont="1" applyBorder="1" applyAlignment="1">
      <alignment horizontal="center" vertical="center"/>
    </xf>
    <xf numFmtId="0" fontId="11" fillId="0" borderId="57" xfId="76" applyFont="1" applyBorder="1" applyAlignment="1">
      <alignment horizontal="center" vertical="center"/>
    </xf>
    <xf numFmtId="0" fontId="7" fillId="0" borderId="59" xfId="76" applyFont="1" applyBorder="1" applyAlignment="1">
      <alignment horizontal="left" vertical="center" wrapText="1"/>
    </xf>
    <xf numFmtId="0" fontId="48" fillId="0" borderId="60" xfId="76" applyFont="1" applyBorder="1" applyAlignment="1">
      <alignment horizontal="center" vertical="center"/>
    </xf>
    <xf numFmtId="0" fontId="48" fillId="0" borderId="61" xfId="76" applyFont="1" applyBorder="1" applyAlignment="1">
      <alignment horizontal="center" vertical="center"/>
    </xf>
    <xf numFmtId="0" fontId="48" fillId="0" borderId="62" xfId="76" applyFont="1" applyBorder="1" applyAlignment="1">
      <alignment horizontal="center" vertical="center"/>
    </xf>
    <xf numFmtId="0" fontId="7" fillId="0" borderId="64" xfId="76" applyFont="1" applyBorder="1" applyAlignment="1">
      <alignment horizontal="left" vertical="center" wrapText="1"/>
    </xf>
    <xf numFmtId="0" fontId="48" fillId="0" borderId="65" xfId="76" applyFont="1" applyBorder="1" applyAlignment="1">
      <alignment horizontal="center" vertical="center"/>
    </xf>
    <xf numFmtId="0" fontId="48" fillId="0" borderId="66" xfId="76" applyFont="1" applyBorder="1" applyAlignment="1">
      <alignment horizontal="center" vertical="center"/>
    </xf>
    <xf numFmtId="0" fontId="48" fillId="0" borderId="67" xfId="76" applyFont="1" applyBorder="1" applyAlignment="1">
      <alignment horizontal="center" vertical="center"/>
    </xf>
    <xf numFmtId="0" fontId="7" fillId="0" borderId="69" xfId="76" applyFont="1" applyBorder="1" applyAlignment="1">
      <alignment horizontal="left" vertical="center" wrapText="1"/>
    </xf>
    <xf numFmtId="0" fontId="48" fillId="0" borderId="70" xfId="76" applyFont="1" applyBorder="1" applyAlignment="1">
      <alignment horizontal="center" vertical="center"/>
    </xf>
    <xf numFmtId="0" fontId="48" fillId="0" borderId="71" xfId="76" applyFont="1" applyBorder="1" applyAlignment="1">
      <alignment horizontal="center" vertical="center"/>
    </xf>
    <xf numFmtId="0" fontId="48" fillId="0" borderId="72" xfId="76" applyFont="1" applyBorder="1" applyAlignment="1">
      <alignment horizontal="center" vertical="center"/>
    </xf>
    <xf numFmtId="0" fontId="48" fillId="0" borderId="0" xfId="76" applyFont="1" applyAlignment="1">
      <alignment horizontal="center" vertical="center"/>
    </xf>
    <xf numFmtId="0" fontId="12" fillId="0" borderId="0" xfId="76" applyFont="1" applyFill="1" applyAlignment="1">
      <alignment horizontal="left" vertical="top"/>
    </xf>
    <xf numFmtId="0" fontId="7" fillId="0" borderId="0" xfId="76" applyFont="1" applyFill="1" applyAlignment="1">
      <alignment horizontal="justify"/>
    </xf>
    <xf numFmtId="0" fontId="48" fillId="0" borderId="0" xfId="76" applyFont="1" applyFill="1" applyBorder="1" applyAlignment="1"/>
    <xf numFmtId="0" fontId="7" fillId="0" borderId="0" xfId="76" applyFont="1" applyAlignment="1">
      <alignment horizontal="justify"/>
    </xf>
    <xf numFmtId="0" fontId="13" fillId="0" borderId="0" xfId="76" applyFont="1" applyAlignment="1">
      <alignment horizontal="justify"/>
    </xf>
    <xf numFmtId="0" fontId="12" fillId="0" borderId="0" xfId="76" applyFont="1" applyAlignment="1">
      <alignment horizontal="left" vertical="top"/>
    </xf>
    <xf numFmtId="0" fontId="7" fillId="0" borderId="0" xfId="76" applyFont="1" applyAlignment="1">
      <alignment horizontal="right"/>
    </xf>
    <xf numFmtId="0" fontId="7" fillId="0" borderId="0" xfId="76" applyFont="1" applyAlignment="1">
      <alignment horizontal="left" indent="3"/>
    </xf>
    <xf numFmtId="0" fontId="11" fillId="0" borderId="0" xfId="76" applyFont="1" applyAlignment="1">
      <alignment horizontal="justify" vertical="center" wrapText="1"/>
    </xf>
    <xf numFmtId="0" fontId="48" fillId="0" borderId="0" xfId="70" applyFont="1" applyAlignment="1">
      <alignment vertical="top"/>
    </xf>
    <xf numFmtId="0" fontId="11" fillId="0" borderId="0" xfId="76" applyFont="1" applyAlignment="1" applyProtection="1">
      <alignment horizontal="justify" vertical="center" wrapText="1"/>
      <protection locked="0"/>
    </xf>
    <xf numFmtId="0" fontId="7" fillId="0" borderId="0" xfId="76" applyFont="1" applyAlignment="1">
      <alignment horizontal="left" vertical="center" wrapText="1"/>
    </xf>
    <xf numFmtId="0" fontId="7" fillId="0" borderId="0" xfId="70" applyFont="1" applyAlignment="1">
      <alignment horizontal="left"/>
    </xf>
    <xf numFmtId="164" fontId="7" fillId="0" borderId="0" xfId="110" applyFont="1" applyAlignment="1">
      <alignment horizontal="center"/>
    </xf>
    <xf numFmtId="0" fontId="10" fillId="0" borderId="0" xfId="76" applyFont="1" applyAlignment="1">
      <alignment vertical="center"/>
    </xf>
    <xf numFmtId="164" fontId="7" fillId="0" borderId="0" xfId="28" applyFont="1" applyAlignment="1">
      <alignment horizontal="center"/>
    </xf>
    <xf numFmtId="0" fontId="7" fillId="0" borderId="10" xfId="76" applyFont="1" applyBorder="1" applyAlignment="1">
      <alignment horizontal="center" vertical="center"/>
    </xf>
    <xf numFmtId="0" fontId="7" fillId="0" borderId="11" xfId="55" applyFont="1" applyBorder="1" applyAlignment="1">
      <alignment vertical="center" wrapText="1"/>
    </xf>
    <xf numFmtId="164" fontId="11" fillId="0" borderId="10" xfId="28" applyFont="1" applyBorder="1" applyAlignment="1" applyProtection="1">
      <alignment horizontal="center" vertical="center" wrapText="1"/>
      <protection locked="0"/>
    </xf>
    <xf numFmtId="164" fontId="7" fillId="0" borderId="10" xfId="28" applyFont="1" applyBorder="1" applyAlignment="1" applyProtection="1">
      <alignment horizontal="center" vertical="center"/>
      <protection locked="0"/>
    </xf>
    <xf numFmtId="164" fontId="7" fillId="0" borderId="10" xfId="28" applyFont="1" applyBorder="1" applyAlignment="1">
      <alignment horizontal="center" vertical="center"/>
    </xf>
    <xf numFmtId="0" fontId="10" fillId="0" borderId="0" xfId="76" applyFont="1" applyBorder="1" applyAlignment="1">
      <alignment horizontal="left" vertical="center" wrapText="1"/>
    </xf>
    <xf numFmtId="0" fontId="7" fillId="0" borderId="0" xfId="76" applyFont="1" applyBorder="1" applyAlignment="1">
      <alignment horizontal="left" vertical="center" wrapText="1"/>
    </xf>
    <xf numFmtId="0" fontId="12" fillId="26" borderId="0" xfId="78" applyFont="1" applyFill="1"/>
    <xf numFmtId="0" fontId="57" fillId="0" borderId="10" xfId="70" applyFont="1" applyBorder="1" applyAlignment="1">
      <alignment horizontal="center" vertical="center" wrapText="1"/>
    </xf>
    <xf numFmtId="0" fontId="58" fillId="0" borderId="0" xfId="78" applyFont="1" applyFill="1"/>
    <xf numFmtId="1" fontId="10" fillId="0" borderId="0" xfId="78" applyNumberFormat="1" applyFont="1" applyFill="1" applyAlignment="1">
      <alignment horizontal="left"/>
    </xf>
    <xf numFmtId="164" fontId="11" fillId="0" borderId="0" xfId="35" applyFont="1" applyBorder="1" applyAlignment="1">
      <alignment horizontal="right" vertical="center" wrapText="1"/>
    </xf>
    <xf numFmtId="1" fontId="10" fillId="26" borderId="14" xfId="106" applyNumberFormat="1" applyFont="1" applyFill="1" applyBorder="1" applyAlignment="1">
      <alignment horizontal="center"/>
    </xf>
    <xf numFmtId="0" fontId="7" fillId="0" borderId="0" xfId="0" applyFont="1" applyAlignment="1">
      <alignment horizontal="center" wrapText="1"/>
    </xf>
    <xf numFmtId="0" fontId="48" fillId="0" borderId="0" xfId="0" applyFont="1" applyAlignment="1">
      <alignment vertical="center"/>
    </xf>
    <xf numFmtId="0" fontId="10" fillId="0" borderId="0" xfId="76" applyFont="1" applyBorder="1" applyAlignment="1">
      <alignment horizontal="center" vertical="center" wrapText="1"/>
    </xf>
    <xf numFmtId="0" fontId="7" fillId="0" borderId="0" xfId="76" applyFont="1" applyAlignment="1">
      <alignment vertical="center"/>
    </xf>
    <xf numFmtId="0" fontId="10" fillId="0" borderId="0" xfId="76" applyFont="1" applyAlignment="1">
      <alignment horizontal="center" vertical="center" wrapText="1"/>
    </xf>
    <xf numFmtId="0" fontId="7" fillId="0" borderId="0" xfId="76" applyFont="1" applyAlignment="1">
      <alignment vertical="center"/>
    </xf>
    <xf numFmtId="0" fontId="7" fillId="0" borderId="0" xfId="76" applyFont="1" applyAlignment="1">
      <alignment horizontal="left" vertical="center" indent="1"/>
    </xf>
    <xf numFmtId="0" fontId="61" fillId="0" borderId="0" xfId="107" applyFont="1" applyAlignment="1" applyProtection="1">
      <alignment vertical="center"/>
    </xf>
    <xf numFmtId="0" fontId="7" fillId="0" borderId="10" xfId="77" applyFont="1" applyFill="1" applyBorder="1" applyAlignment="1">
      <alignment horizontal="center" vertical="center" wrapText="1"/>
    </xf>
    <xf numFmtId="168" fontId="48" fillId="0" borderId="15" xfId="0" applyNumberFormat="1" applyFont="1" applyBorder="1" applyAlignment="1">
      <alignment horizontal="right" vertical="center" indent="1"/>
    </xf>
    <xf numFmtId="168" fontId="48" fillId="0" borderId="14" xfId="0" applyNumberFormat="1" applyFont="1" applyBorder="1" applyAlignment="1">
      <alignment horizontal="right" vertical="center" indent="1"/>
    </xf>
    <xf numFmtId="168" fontId="48" fillId="0" borderId="17" xfId="0" applyNumberFormat="1" applyFont="1" applyBorder="1" applyAlignment="1">
      <alignment horizontal="right" vertical="center" indent="1"/>
    </xf>
    <xf numFmtId="0" fontId="10" fillId="0" borderId="10" xfId="76" applyFont="1" applyFill="1" applyBorder="1" applyAlignment="1">
      <alignment horizontal="center" vertical="center" wrapText="1"/>
    </xf>
    <xf numFmtId="0" fontId="7" fillId="0" borderId="40" xfId="76" applyFont="1" applyFill="1" applyBorder="1" applyAlignment="1">
      <alignment horizontal="center" vertical="center"/>
    </xf>
    <xf numFmtId="164" fontId="7" fillId="0" borderId="39" xfId="35" applyFont="1" applyBorder="1" applyAlignment="1">
      <alignment horizontal="right" vertical="center" wrapText="1" indent="1"/>
    </xf>
    <xf numFmtId="0" fontId="7" fillId="0" borderId="42" xfId="76" applyFont="1" applyFill="1" applyBorder="1" applyAlignment="1">
      <alignment horizontal="center" vertical="center"/>
    </xf>
    <xf numFmtId="164" fontId="7" fillId="0" borderId="41" xfId="35" applyFont="1" applyBorder="1" applyAlignment="1">
      <alignment horizontal="right" vertical="center" wrapText="1" indent="1"/>
    </xf>
    <xf numFmtId="0" fontId="7" fillId="0" borderId="73" xfId="76" applyFont="1" applyBorder="1" applyAlignment="1">
      <alignment horizontal="center" vertical="center"/>
    </xf>
    <xf numFmtId="0" fontId="7" fillId="0" borderId="74" xfId="76" applyFont="1" applyFill="1" applyBorder="1" applyAlignment="1">
      <alignment horizontal="center" vertical="center"/>
    </xf>
    <xf numFmtId="164" fontId="7" fillId="0" borderId="73" xfId="35" applyFont="1" applyBorder="1" applyAlignment="1">
      <alignment horizontal="right" vertical="center" wrapText="1" indent="1"/>
    </xf>
    <xf numFmtId="0" fontId="7" fillId="0" borderId="0" xfId="76" applyFont="1" applyBorder="1" applyAlignment="1">
      <alignment horizontal="center" vertical="center"/>
    </xf>
    <xf numFmtId="0" fontId="11" fillId="0" borderId="75" xfId="76" applyFont="1" applyFill="1" applyBorder="1" applyAlignment="1">
      <alignment horizontal="right" vertical="center"/>
    </xf>
    <xf numFmtId="164" fontId="11" fillId="0" borderId="10" xfId="35" applyFont="1" applyBorder="1" applyAlignment="1">
      <alignment horizontal="right" vertical="center" wrapText="1" indent="1"/>
    </xf>
    <xf numFmtId="0" fontId="11" fillId="0" borderId="28" xfId="76" applyFont="1" applyFill="1" applyBorder="1" applyAlignment="1">
      <alignment horizontal="right" vertical="center"/>
    </xf>
    <xf numFmtId="164" fontId="11" fillId="0" borderId="17" xfId="35" applyFont="1" applyBorder="1" applyAlignment="1">
      <alignment horizontal="right" vertical="center" wrapText="1" indent="1"/>
    </xf>
    <xf numFmtId="164" fontId="11" fillId="25" borderId="15" xfId="35" applyFont="1" applyFill="1" applyBorder="1" applyAlignment="1">
      <alignment horizontal="right" vertical="center" wrapText="1" indent="1"/>
    </xf>
    <xf numFmtId="0" fontId="62" fillId="0" borderId="28" xfId="76" applyFont="1" applyFill="1" applyBorder="1" applyAlignment="1">
      <alignment horizontal="right" vertical="center"/>
    </xf>
    <xf numFmtId="164" fontId="62" fillId="0" borderId="17" xfId="35" applyFont="1" applyBorder="1" applyAlignment="1">
      <alignment horizontal="right" vertical="center" wrapText="1" indent="1"/>
    </xf>
    <xf numFmtId="164" fontId="62" fillId="25" borderId="17" xfId="35" applyFont="1" applyFill="1" applyBorder="1" applyAlignment="1">
      <alignment horizontal="right" vertical="center" wrapText="1" indent="1"/>
    </xf>
    <xf numFmtId="0" fontId="10" fillId="26" borderId="11" xfId="106" applyFont="1" applyFill="1" applyBorder="1" applyAlignment="1">
      <alignment horizontal="center" vertical="center"/>
    </xf>
    <xf numFmtId="0" fontId="10" fillId="26" borderId="13" xfId="106" applyFont="1" applyFill="1" applyBorder="1" applyAlignment="1">
      <alignment horizontal="center" vertical="center"/>
    </xf>
    <xf numFmtId="168" fontId="48" fillId="0" borderId="14" xfId="0" applyNumberFormat="1" applyFont="1" applyBorder="1" applyAlignment="1">
      <alignment horizontal="left" vertical="center" indent="1"/>
    </xf>
    <xf numFmtId="168" fontId="48" fillId="0" borderId="14" xfId="0" applyNumberFormat="1" applyFont="1" applyBorder="1" applyAlignment="1">
      <alignment horizontal="center" vertical="center"/>
    </xf>
    <xf numFmtId="168" fontId="48" fillId="0" borderId="27" xfId="0" applyNumberFormat="1" applyFont="1" applyBorder="1" applyAlignment="1">
      <alignment horizontal="left" vertical="center" indent="1"/>
    </xf>
    <xf numFmtId="168" fontId="48" fillId="0" borderId="43" xfId="0" applyNumberFormat="1" applyFont="1" applyBorder="1" applyAlignment="1">
      <alignment horizontal="left" vertical="center" indent="1"/>
    </xf>
    <xf numFmtId="168" fontId="48" fillId="0" borderId="29" xfId="0" applyNumberFormat="1" applyFont="1" applyBorder="1" applyAlignment="1">
      <alignment horizontal="left" vertical="center" indent="1"/>
    </xf>
    <xf numFmtId="168" fontId="48" fillId="0" borderId="27" xfId="0" applyNumberFormat="1" applyFont="1" applyBorder="1" applyAlignment="1">
      <alignment horizontal="center" vertical="center"/>
    </xf>
    <xf numFmtId="168" fontId="48" fillId="0" borderId="43" xfId="0" applyNumberFormat="1" applyFont="1" applyBorder="1" applyAlignment="1">
      <alignment horizontal="center" vertical="center"/>
    </xf>
    <xf numFmtId="168" fontId="48" fillId="0" borderId="29" xfId="0" applyNumberFormat="1" applyFont="1" applyBorder="1" applyAlignment="1">
      <alignment horizontal="center" vertical="center"/>
    </xf>
    <xf numFmtId="0" fontId="7" fillId="0" borderId="0" xfId="48" applyFont="1" applyFill="1" applyAlignment="1">
      <alignment horizontal="justify" vertical="center"/>
    </xf>
    <xf numFmtId="0" fontId="0" fillId="0" borderId="0" xfId="0" applyAlignment="1">
      <alignment vertical="center"/>
    </xf>
    <xf numFmtId="0" fontId="48" fillId="0" borderId="0" xfId="48" applyFont="1" applyFill="1" applyAlignment="1">
      <alignment horizontal="center" vertical="center"/>
    </xf>
    <xf numFmtId="0" fontId="7" fillId="0" borderId="0" xfId="48" applyFont="1" applyFill="1" applyAlignment="1">
      <alignment horizontal="center" vertical="center"/>
    </xf>
    <xf numFmtId="0" fontId="7" fillId="0" borderId="0" xfId="77" applyFont="1" applyFill="1" applyAlignment="1">
      <alignment horizontal="justify" vertical="center"/>
    </xf>
    <xf numFmtId="0" fontId="16" fillId="0" borderId="0" xfId="77" applyFont="1" applyFill="1" applyAlignment="1">
      <alignment horizontal="justify" vertical="center"/>
    </xf>
    <xf numFmtId="0" fontId="7" fillId="0" borderId="10" xfId="77" applyFont="1" applyFill="1" applyBorder="1" applyAlignment="1">
      <alignment horizontal="center" vertical="center"/>
    </xf>
    <xf numFmtId="0" fontId="7" fillId="0" borderId="10" xfId="77" applyFont="1" applyFill="1" applyBorder="1" applyAlignment="1">
      <alignment horizontal="left" vertical="center" indent="1"/>
    </xf>
    <xf numFmtId="168" fontId="48" fillId="0" borderId="15" xfId="0" applyNumberFormat="1" applyFont="1" applyBorder="1" applyAlignment="1">
      <alignment horizontal="left" vertical="center" indent="1"/>
    </xf>
    <xf numFmtId="168" fontId="48" fillId="0" borderId="15" xfId="0" applyNumberFormat="1" applyFont="1" applyBorder="1" applyAlignment="1">
      <alignment horizontal="center" vertical="center"/>
    </xf>
    <xf numFmtId="168" fontId="39" fillId="0" borderId="11" xfId="0" applyNumberFormat="1" applyFont="1" applyBorder="1" applyAlignment="1">
      <alignment horizontal="right" vertical="center"/>
    </xf>
    <xf numFmtId="168" fontId="39" fillId="0" borderId="18" xfId="0" applyNumberFormat="1" applyFont="1" applyBorder="1" applyAlignment="1">
      <alignment horizontal="right" vertical="center"/>
    </xf>
    <xf numFmtId="168" fontId="39" fillId="0" borderId="13" xfId="0" applyNumberFormat="1" applyFont="1" applyBorder="1" applyAlignment="1">
      <alignment horizontal="right" vertical="center"/>
    </xf>
    <xf numFmtId="0" fontId="13" fillId="0" borderId="0" xfId="48" applyFont="1" applyFill="1" applyAlignment="1">
      <alignment horizontal="justify" vertical="center"/>
    </xf>
    <xf numFmtId="0" fontId="0" fillId="0" borderId="0" xfId="0" applyAlignment="1">
      <alignment horizontal="justify" vertical="center"/>
    </xf>
    <xf numFmtId="0" fontId="7" fillId="0" borderId="0" xfId="77" applyFont="1" applyFill="1" applyAlignment="1">
      <alignment horizontal="left" vertical="center"/>
    </xf>
    <xf numFmtId="0" fontId="7" fillId="0" borderId="0" xfId="0" applyFont="1" applyAlignment="1">
      <alignment horizontal="left" vertical="center"/>
    </xf>
    <xf numFmtId="0" fontId="48" fillId="0" borderId="0" xfId="0" applyFont="1" applyAlignment="1">
      <alignment horizontal="center" vertical="center"/>
    </xf>
    <xf numFmtId="0" fontId="11" fillId="0" borderId="0" xfId="48" applyFont="1" applyFill="1" applyAlignment="1">
      <alignment horizontal="left" vertical="center"/>
    </xf>
    <xf numFmtId="0" fontId="7" fillId="0" borderId="0" xfId="48" applyFont="1" applyFill="1" applyAlignment="1">
      <alignment vertical="center" wrapText="1"/>
    </xf>
    <xf numFmtId="0" fontId="0" fillId="0" borderId="0" xfId="0" applyAlignment="1">
      <alignment vertical="center" wrapText="1"/>
    </xf>
    <xf numFmtId="0" fontId="7" fillId="0" borderId="0" xfId="48" applyFont="1" applyFill="1" applyAlignment="1">
      <alignment horizontal="left" vertical="center" wrapText="1"/>
    </xf>
    <xf numFmtId="0" fontId="48" fillId="0" borderId="0" xfId="48" applyFont="1" applyFill="1" applyAlignment="1">
      <alignment horizontal="left" vertical="center" wrapText="1"/>
    </xf>
    <xf numFmtId="0" fontId="10" fillId="0" borderId="0" xfId="48" applyFont="1" applyFill="1" applyAlignment="1">
      <alignment horizontal="center" vertical="center"/>
    </xf>
    <xf numFmtId="0" fontId="7" fillId="0" borderId="0" xfId="48" applyFont="1" applyFill="1" applyAlignment="1">
      <alignment horizontal="left" vertical="center"/>
    </xf>
    <xf numFmtId="0" fontId="7" fillId="0" borderId="0" xfId="48" applyFont="1" applyFill="1" applyAlignment="1">
      <alignment vertical="center"/>
    </xf>
    <xf numFmtId="0" fontId="48" fillId="0" borderId="0" xfId="48" applyFont="1" applyFill="1" applyAlignment="1">
      <alignment horizontal="left" vertical="center"/>
    </xf>
    <xf numFmtId="0" fontId="7" fillId="0" borderId="22" xfId="48" applyFont="1" applyFill="1" applyBorder="1" applyAlignment="1">
      <alignment horizontal="justify"/>
    </xf>
    <xf numFmtId="0" fontId="7" fillId="0" borderId="23" xfId="48" applyFont="1" applyFill="1" applyBorder="1" applyAlignment="1">
      <alignment horizontal="justify"/>
    </xf>
    <xf numFmtId="0" fontId="14" fillId="0" borderId="24" xfId="48" applyFill="1" applyBorder="1" applyAlignment="1">
      <alignment horizontal="justify"/>
    </xf>
    <xf numFmtId="0" fontId="7" fillId="0" borderId="25" xfId="48" applyFont="1" applyFill="1" applyBorder="1" applyAlignment="1">
      <alignment horizontal="justify"/>
    </xf>
    <xf numFmtId="0" fontId="7" fillId="0" borderId="0" xfId="48" applyFont="1" applyFill="1" applyBorder="1" applyAlignment="1">
      <alignment horizontal="justify"/>
    </xf>
    <xf numFmtId="0" fontId="14" fillId="0" borderId="16" xfId="48" applyFill="1" applyBorder="1" applyAlignment="1">
      <alignment horizontal="justify"/>
    </xf>
    <xf numFmtId="0" fontId="7" fillId="0" borderId="19" xfId="48" applyFont="1" applyFill="1" applyBorder="1" applyAlignment="1">
      <alignment horizontal="justify"/>
    </xf>
    <xf numFmtId="0" fontId="7" fillId="0" borderId="20" xfId="48" applyFont="1" applyFill="1" applyBorder="1" applyAlignment="1">
      <alignment horizontal="justify"/>
    </xf>
    <xf numFmtId="0" fontId="14" fillId="0" borderId="21" xfId="48" applyFill="1" applyBorder="1" applyAlignment="1">
      <alignment horizontal="justify"/>
    </xf>
    <xf numFmtId="0" fontId="11" fillId="0" borderId="20" xfId="48" applyFont="1" applyFill="1" applyBorder="1" applyAlignment="1">
      <alignment horizontal="center"/>
    </xf>
    <xf numFmtId="0" fontId="11" fillId="0" borderId="0" xfId="48" applyFont="1" applyFill="1" applyBorder="1" applyAlignment="1">
      <alignment horizontal="center"/>
    </xf>
    <xf numFmtId="0" fontId="10" fillId="0" borderId="0" xfId="0" applyFont="1" applyFill="1" applyAlignment="1">
      <alignment horizontal="center" vertical="center" wrapText="1"/>
    </xf>
    <xf numFmtId="0" fontId="14" fillId="0" borderId="0" xfId="48" applyFill="1" applyAlignment="1">
      <alignment horizontal="left" vertical="center"/>
    </xf>
    <xf numFmtId="0" fontId="48" fillId="0" borderId="0" xfId="77" applyFont="1" applyFill="1" applyAlignment="1">
      <alignment horizontal="left" vertical="center"/>
    </xf>
    <xf numFmtId="0" fontId="47" fillId="0" borderId="0" xfId="107" applyFont="1" applyFill="1" applyAlignment="1">
      <alignment horizontal="left" vertical="center"/>
    </xf>
    <xf numFmtId="0" fontId="12" fillId="0" borderId="0" xfId="48" applyFont="1" applyFill="1" applyAlignment="1">
      <alignment horizontal="left" vertical="center"/>
    </xf>
    <xf numFmtId="0" fontId="7" fillId="0" borderId="0" xfId="48" applyFont="1" applyFill="1" applyAlignment="1">
      <alignment horizontal="center"/>
    </xf>
    <xf numFmtId="0" fontId="7" fillId="0" borderId="0" xfId="48" applyFont="1" applyFill="1" applyAlignment="1">
      <alignment horizontal="left"/>
    </xf>
    <xf numFmtId="165" fontId="7" fillId="0" borderId="31" xfId="75" applyNumberFormat="1" applyFont="1" applyFill="1" applyBorder="1" applyAlignment="1">
      <alignment horizontal="center" vertical="center"/>
    </xf>
    <xf numFmtId="165" fontId="7" fillId="0" borderId="37" xfId="75" applyNumberFormat="1" applyFont="1" applyFill="1" applyBorder="1" applyAlignment="1">
      <alignment horizontal="center" vertical="center"/>
    </xf>
    <xf numFmtId="0" fontId="10" fillId="0" borderId="0" xfId="48" applyFont="1" applyFill="1" applyAlignment="1">
      <alignment horizontal="center"/>
    </xf>
    <xf numFmtId="0" fontId="7" fillId="0" borderId="35" xfId="48" applyFont="1" applyFill="1" applyBorder="1" applyAlignment="1">
      <alignment horizontal="left" vertical="center"/>
    </xf>
    <xf numFmtId="0" fontId="7" fillId="0" borderId="30" xfId="48" applyFont="1" applyFill="1" applyBorder="1" applyAlignment="1">
      <alignment horizontal="left" vertical="center"/>
    </xf>
    <xf numFmtId="165" fontId="7" fillId="0" borderId="32" xfId="34" applyNumberFormat="1" applyFont="1" applyFill="1" applyBorder="1" applyAlignment="1">
      <alignment horizontal="center" vertical="center"/>
    </xf>
    <xf numFmtId="165" fontId="7" fillId="0" borderId="36" xfId="34" applyNumberFormat="1" applyFont="1" applyFill="1" applyBorder="1" applyAlignment="1">
      <alignment horizontal="center" vertical="center"/>
    </xf>
    <xf numFmtId="165" fontId="7" fillId="0" borderId="31" xfId="34" applyNumberFormat="1" applyFont="1" applyFill="1" applyBorder="1" applyAlignment="1">
      <alignment horizontal="center" vertical="center"/>
    </xf>
    <xf numFmtId="165" fontId="7" fillId="0" borderId="37" xfId="34" applyNumberFormat="1" applyFont="1" applyFill="1" applyBorder="1" applyAlignment="1">
      <alignment horizontal="center" vertical="center"/>
    </xf>
    <xf numFmtId="165" fontId="7" fillId="0" borderId="30" xfId="34" applyNumberFormat="1" applyFont="1" applyFill="1" applyBorder="1" applyAlignment="1">
      <alignment horizontal="center" vertical="center"/>
    </xf>
    <xf numFmtId="165" fontId="7" fillId="0" borderId="38" xfId="34" applyNumberFormat="1" applyFont="1" applyFill="1" applyBorder="1" applyAlignment="1">
      <alignment horizontal="center" vertical="center"/>
    </xf>
    <xf numFmtId="0" fontId="7" fillId="0" borderId="33" xfId="48" applyFont="1" applyFill="1" applyBorder="1" applyAlignment="1">
      <alignment horizontal="left" vertical="center"/>
    </xf>
    <xf numFmtId="0" fontId="7" fillId="0" borderId="32" xfId="48" applyFont="1" applyFill="1" applyBorder="1" applyAlignment="1">
      <alignment horizontal="left" vertical="center"/>
    </xf>
    <xf numFmtId="0" fontId="7" fillId="0" borderId="34" xfId="48" applyFont="1" applyFill="1" applyBorder="1" applyAlignment="1">
      <alignment horizontal="left" vertical="center"/>
    </xf>
    <xf numFmtId="0" fontId="7" fillId="0" borderId="31" xfId="48" applyFont="1" applyFill="1" applyBorder="1" applyAlignment="1">
      <alignment horizontal="left" vertical="center"/>
    </xf>
    <xf numFmtId="0" fontId="7" fillId="0" borderId="34" xfId="77" applyFont="1" applyFill="1" applyBorder="1" applyAlignment="1">
      <alignment horizontal="left" vertical="center"/>
    </xf>
    <xf numFmtId="0" fontId="7" fillId="0" borderId="31" xfId="77" applyFont="1" applyFill="1" applyBorder="1" applyAlignment="1">
      <alignment horizontal="left" vertical="center"/>
    </xf>
    <xf numFmtId="0" fontId="7" fillId="0" borderId="0" xfId="0" applyFont="1" applyAlignment="1">
      <alignment horizontal="center" wrapText="1"/>
    </xf>
    <xf numFmtId="0" fontId="59" fillId="0" borderId="0" xfId="0" applyFont="1" applyAlignment="1">
      <alignment horizontal="center" wrapText="1"/>
    </xf>
    <xf numFmtId="0" fontId="10" fillId="0" borderId="0" xfId="78" applyFont="1" applyAlignment="1">
      <alignment horizontal="center" vertical="center" wrapText="1"/>
    </xf>
    <xf numFmtId="0" fontId="10" fillId="0" borderId="0" xfId="78" applyFont="1" applyAlignment="1">
      <alignment horizontal="center" vertical="center"/>
    </xf>
    <xf numFmtId="0" fontId="10" fillId="0" borderId="11" xfId="106" applyFont="1" applyBorder="1" applyAlignment="1">
      <alignment horizontal="center" vertical="center"/>
    </xf>
    <xf numFmtId="0" fontId="10" fillId="0" borderId="13" xfId="106" applyFont="1" applyBorder="1" applyAlignment="1">
      <alignment horizontal="center" vertical="center"/>
    </xf>
    <xf numFmtId="166" fontId="11" fillId="0" borderId="13" xfId="106" applyNumberFormat="1" applyFont="1" applyFill="1" applyBorder="1" applyAlignment="1">
      <alignment horizontal="right" vertical="center" wrapText="1"/>
    </xf>
    <xf numFmtId="166" fontId="11" fillId="0" borderId="10" xfId="106" applyNumberFormat="1" applyFont="1" applyFill="1" applyBorder="1" applyAlignment="1">
      <alignment horizontal="right" vertical="center" wrapText="1"/>
    </xf>
    <xf numFmtId="1" fontId="10" fillId="0" borderId="0" xfId="78" applyNumberFormat="1" applyFont="1" applyAlignment="1">
      <alignment horizontal="center"/>
    </xf>
    <xf numFmtId="0" fontId="7" fillId="0" borderId="0" xfId="78" applyFont="1" applyAlignment="1">
      <alignment horizontal="left"/>
    </xf>
    <xf numFmtId="166" fontId="11" fillId="0" borderId="18" xfId="106" applyNumberFormat="1" applyFont="1" applyBorder="1" applyAlignment="1">
      <alignment horizontal="right" vertical="center" wrapText="1"/>
    </xf>
    <xf numFmtId="166" fontId="11" fillId="0" borderId="13" xfId="106" applyNumberFormat="1" applyFont="1" applyBorder="1" applyAlignment="1">
      <alignment horizontal="right" vertical="center" wrapText="1"/>
    </xf>
    <xf numFmtId="1" fontId="10" fillId="0" borderId="0" xfId="78" applyNumberFormat="1" applyFont="1" applyFill="1" applyAlignment="1">
      <alignment horizontal="center"/>
    </xf>
    <xf numFmtId="166" fontId="11" fillId="0" borderId="10" xfId="106" applyNumberFormat="1" applyFont="1" applyBorder="1" applyAlignment="1">
      <alignment horizontal="right" vertical="center" wrapText="1"/>
    </xf>
    <xf numFmtId="0" fontId="11" fillId="0" borderId="0" xfId="70" applyFont="1" applyAlignment="1">
      <alignment horizontal="justify" vertical="top"/>
    </xf>
    <xf numFmtId="0" fontId="10" fillId="0" borderId="0" xfId="70" applyFont="1" applyAlignment="1">
      <alignment horizontal="center" vertical="center" wrapText="1"/>
    </xf>
    <xf numFmtId="0" fontId="57" fillId="0" borderId="0" xfId="70" applyFont="1" applyAlignment="1">
      <alignment horizontal="left"/>
    </xf>
    <xf numFmtId="0" fontId="7" fillId="0" borderId="0" xfId="70" applyFont="1" applyAlignment="1">
      <alignment horizontal="left" vertical="top" wrapText="1"/>
    </xf>
    <xf numFmtId="0" fontId="7" fillId="0" borderId="0" xfId="70" applyFont="1" applyAlignment="1">
      <alignment horizontal="left" vertical="top"/>
    </xf>
    <xf numFmtId="0" fontId="10" fillId="0" borderId="0" xfId="70" applyFont="1" applyAlignment="1">
      <alignment vertical="top" wrapText="1"/>
    </xf>
    <xf numFmtId="0" fontId="7" fillId="0" borderId="0" xfId="70" applyFont="1" applyAlignment="1">
      <alignment vertical="top" wrapText="1"/>
    </xf>
    <xf numFmtId="0" fontId="7" fillId="0" borderId="0" xfId="70" applyFont="1" applyAlignment="1">
      <alignment vertical="top"/>
    </xf>
    <xf numFmtId="0" fontId="7" fillId="0" borderId="0" xfId="70" applyFont="1"/>
    <xf numFmtId="0" fontId="12" fillId="0" borderId="14" xfId="76" applyFont="1" applyBorder="1" applyAlignment="1">
      <alignment horizontal="left" vertical="center" indent="1"/>
    </xf>
    <xf numFmtId="0" fontId="10" fillId="0" borderId="0" xfId="76" applyFont="1" applyBorder="1" applyAlignment="1">
      <alignment horizontal="center" vertical="center" wrapText="1"/>
    </xf>
    <xf numFmtId="0" fontId="10" fillId="0" borderId="0" xfId="76" applyFont="1" applyBorder="1" applyAlignment="1">
      <alignment horizontal="center" vertical="center"/>
    </xf>
    <xf numFmtId="0" fontId="11" fillId="0" borderId="10" xfId="76" applyFont="1" applyBorder="1" applyAlignment="1">
      <alignment horizontal="center" vertical="center" wrapText="1"/>
    </xf>
    <xf numFmtId="0" fontId="12" fillId="0" borderId="15" xfId="76" applyFont="1" applyBorder="1" applyAlignment="1">
      <alignment horizontal="left" vertical="center" indent="1"/>
    </xf>
    <xf numFmtId="0" fontId="12" fillId="0" borderId="26" xfId="76" applyFont="1" applyBorder="1" applyAlignment="1">
      <alignment horizontal="left" vertical="center" indent="1"/>
    </xf>
    <xf numFmtId="0" fontId="12" fillId="0" borderId="28" xfId="76" applyFont="1" applyBorder="1" applyAlignment="1">
      <alignment horizontal="left" vertical="center" indent="1"/>
    </xf>
    <xf numFmtId="0" fontId="12" fillId="0" borderId="27" xfId="76" applyFont="1" applyBorder="1" applyAlignment="1">
      <alignment horizontal="left" vertical="center" indent="1"/>
    </xf>
    <xf numFmtId="0" fontId="12" fillId="0" borderId="29" xfId="76" applyFont="1" applyBorder="1" applyAlignment="1">
      <alignment horizontal="left" vertical="center" indent="1"/>
    </xf>
    <xf numFmtId="0" fontId="7" fillId="0" borderId="12" xfId="76" applyFont="1" applyBorder="1" applyAlignment="1">
      <alignment horizontal="left" vertical="center"/>
    </xf>
    <xf numFmtId="0" fontId="10" fillId="0" borderId="0" xfId="76" applyFont="1" applyAlignment="1">
      <alignment horizontal="center" vertical="center" wrapText="1"/>
    </xf>
    <xf numFmtId="0" fontId="7" fillId="0" borderId="0" xfId="76" applyFont="1" applyAlignment="1">
      <alignment vertical="center"/>
    </xf>
    <xf numFmtId="0" fontId="10" fillId="0" borderId="0" xfId="76" applyFont="1" applyAlignment="1">
      <alignment horizontal="center" vertical="center"/>
    </xf>
    <xf numFmtId="0" fontId="11" fillId="0" borderId="44" xfId="76" applyFont="1" applyBorder="1" applyAlignment="1">
      <alignment horizontal="center" vertical="center"/>
    </xf>
    <xf numFmtId="0" fontId="11" fillId="0" borderId="47" xfId="76" applyFont="1" applyBorder="1" applyAlignment="1">
      <alignment horizontal="center" vertical="center"/>
    </xf>
    <xf numFmtId="0" fontId="11" fillId="0" borderId="45" xfId="76" applyFont="1" applyBorder="1" applyAlignment="1">
      <alignment horizontal="center" vertical="center"/>
    </xf>
    <xf numFmtId="0" fontId="11" fillId="0" borderId="46" xfId="76" applyFont="1" applyBorder="1" applyAlignment="1">
      <alignment horizontal="center" vertical="center"/>
    </xf>
    <xf numFmtId="0" fontId="7" fillId="0" borderId="0" xfId="76" applyFont="1" applyFill="1" applyAlignment="1">
      <alignment vertical="center" wrapText="1"/>
    </xf>
    <xf numFmtId="0" fontId="13" fillId="0" borderId="0" xfId="76" applyFont="1" applyFill="1" applyAlignment="1">
      <alignment horizontal="justify"/>
    </xf>
    <xf numFmtId="0" fontId="13" fillId="0" borderId="0" xfId="76" applyFont="1" applyAlignment="1">
      <alignment horizontal="left"/>
    </xf>
    <xf numFmtId="0" fontId="48" fillId="0" borderId="58" xfId="76" applyFont="1" applyBorder="1" applyAlignment="1">
      <alignment horizontal="center" vertical="center"/>
    </xf>
    <xf numFmtId="0" fontId="48" fillId="0" borderId="63" xfId="76" applyFont="1" applyBorder="1" applyAlignment="1">
      <alignment horizontal="center" vertical="center"/>
    </xf>
    <xf numFmtId="0" fontId="48" fillId="0" borderId="68" xfId="76" applyFont="1" applyBorder="1" applyAlignment="1">
      <alignment horizontal="center" vertical="center"/>
    </xf>
    <xf numFmtId="0" fontId="7" fillId="0" borderId="0" xfId="76" applyFont="1" applyAlignment="1">
      <alignment horizontal="left" vertical="center" wrapText="1"/>
    </xf>
    <xf numFmtId="0" fontId="12" fillId="0" borderId="0" xfId="76" applyFont="1" applyAlignment="1">
      <alignment horizontal="left" vertical="center" wrapText="1"/>
    </xf>
    <xf numFmtId="0" fontId="7" fillId="0" borderId="0" xfId="76" applyFont="1" applyAlignment="1">
      <alignment horizontal="left" wrapText="1"/>
    </xf>
    <xf numFmtId="0" fontId="7" fillId="0" borderId="0" xfId="76" applyFont="1" applyAlignment="1">
      <alignment horizontal="center"/>
    </xf>
    <xf numFmtId="0" fontId="10" fillId="0" borderId="0" xfId="70" applyFont="1" applyBorder="1" applyAlignment="1">
      <alignment horizontal="center" vertical="center" wrapText="1"/>
    </xf>
    <xf numFmtId="0" fontId="7" fillId="0" borderId="0" xfId="70" applyFont="1" applyBorder="1" applyAlignment="1">
      <alignment horizontal="center" vertical="top" wrapText="1"/>
    </xf>
    <xf numFmtId="0" fontId="7" fillId="0" borderId="0" xfId="76" applyFont="1" applyAlignment="1">
      <alignment horizontal="center" vertical="center" wrapText="1"/>
    </xf>
    <xf numFmtId="0" fontId="53" fillId="0" borderId="0" xfId="76" applyFont="1" applyAlignment="1" applyProtection="1">
      <alignment horizontal="left" vertical="center" wrapText="1"/>
      <protection locked="0"/>
    </xf>
    <xf numFmtId="0" fontId="7" fillId="0" borderId="0" xfId="76" applyFont="1" applyAlignment="1" applyProtection="1">
      <alignment horizontal="center" vertical="center" wrapText="1"/>
      <protection locked="0"/>
    </xf>
    <xf numFmtId="0" fontId="7" fillId="0" borderId="0" xfId="76" applyFont="1" applyAlignment="1">
      <alignment horizontal="left"/>
    </xf>
    <xf numFmtId="164" fontId="7" fillId="0" borderId="0" xfId="28" applyFont="1" applyAlignment="1">
      <alignment horizontal="left"/>
    </xf>
  </cellXfs>
  <cellStyles count="11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urrency" xfId="28" builtinId="4"/>
    <cellStyle name="Currency 10" xfId="85"/>
    <cellStyle name="Currency 2" xfId="29"/>
    <cellStyle name="Currency 2 2" xfId="30"/>
    <cellStyle name="Currency 2 2 2" xfId="71"/>
    <cellStyle name="Currency 2 2 2 2" xfId="96"/>
    <cellStyle name="Currency 2 2 3" xfId="87"/>
    <cellStyle name="Currency 2 3" xfId="68"/>
    <cellStyle name="Currency 2 3 2" xfId="95"/>
    <cellStyle name="Currency 2 4" xfId="86"/>
    <cellStyle name="Currency 3" xfId="31"/>
    <cellStyle name="Currency 3 2" xfId="32"/>
    <cellStyle name="Currency 3 2 2" xfId="73"/>
    <cellStyle name="Currency 3 2 2 2" xfId="98"/>
    <cellStyle name="Currency 3 2 3" xfId="89"/>
    <cellStyle name="Currency 3 3" xfId="72"/>
    <cellStyle name="Currency 3 3 2" xfId="97"/>
    <cellStyle name="Currency 3 4" xfId="88"/>
    <cellStyle name="Currency 4" xfId="33"/>
    <cellStyle name="Currency 4 2" xfId="74"/>
    <cellStyle name="Currency 4 2 2" xfId="99"/>
    <cellStyle name="Currency 4 3" xfId="90"/>
    <cellStyle name="Currency 5" xfId="34"/>
    <cellStyle name="Currency 5 2" xfId="75"/>
    <cellStyle name="Currency 5 2 2" xfId="100"/>
    <cellStyle name="Currency 5 3" xfId="91"/>
    <cellStyle name="Currency 6" xfId="35"/>
    <cellStyle name="Currency 6 2" xfId="92"/>
    <cellStyle name="Currency 7" xfId="67"/>
    <cellStyle name="Currency 7 2" xfId="94"/>
    <cellStyle name="Currency 8" xfId="84"/>
    <cellStyle name="Currency 8 2" xfId="102"/>
    <cellStyle name="Currency 8 3" xfId="110"/>
    <cellStyle name="Currency 9" xfId="103"/>
    <cellStyle name="Explanatory Text 2" xfId="36"/>
    <cellStyle name="Good 2" xfId="37"/>
    <cellStyle name="Heading 1 2" xfId="38"/>
    <cellStyle name="Heading 2 2" xfId="39"/>
    <cellStyle name="Heading 3 2" xfId="40"/>
    <cellStyle name="Heading 4 2" xfId="41"/>
    <cellStyle name="Hyperlink" xfId="107" builtinId="8"/>
    <cellStyle name="Hyperlink 2" xfId="42"/>
    <cellStyle name="Hyperlink 3" xfId="43"/>
    <cellStyle name="Input 2" xfId="44"/>
    <cellStyle name="Linked Cell 2" xfId="45"/>
    <cellStyle name="Neutral 2" xfId="46"/>
    <cellStyle name="Normal" xfId="0" builtinId="0"/>
    <cellStyle name="Normal 10" xfId="47"/>
    <cellStyle name="Normal 10 2" xfId="76"/>
    <cellStyle name="Normal 2" xfId="48"/>
    <cellStyle name="Normal 2 2" xfId="49"/>
    <cellStyle name="Normal 2 2 2" xfId="77"/>
    <cellStyle name="Normal 2 3" xfId="50"/>
    <cellStyle name="Normal 2 4" xfId="69"/>
    <cellStyle name="Normal 3" xfId="51"/>
    <cellStyle name="Normal 3 2" xfId="78"/>
    <cellStyle name="Normal 4" xfId="52"/>
    <cellStyle name="Normal 4 2" xfId="79"/>
    <cellStyle name="Normal 5" xfId="53"/>
    <cellStyle name="Normal 5 2" xfId="80"/>
    <cellStyle name="Normal 6" xfId="54"/>
    <cellStyle name="Normal 7" xfId="64"/>
    <cellStyle name="Normal 7 2" xfId="83"/>
    <cellStyle name="Normal 7 2 2" xfId="101"/>
    <cellStyle name="Normal 7 3" xfId="93"/>
    <cellStyle name="Normal 7 4" xfId="109"/>
    <cellStyle name="Normal 8" xfId="65"/>
    <cellStyle name="Normal 9" xfId="105"/>
    <cellStyle name="Normal 9 2" xfId="108"/>
    <cellStyle name="Normal_#1597725-v1-06C119TDs_Reconstruction_Works_-_RN7200_Sturt_Highway__Accommodation_Hill_-_Anna_Creek_MMP_88_0-91_0" xfId="70"/>
    <cellStyle name="Normal_Schedule of rates" xfId="55"/>
    <cellStyle name="Normal_Schedule of rates 2" xfId="104"/>
    <cellStyle name="Normal_Schedule of rates 2 2" xfId="106"/>
    <cellStyle name="Note 2" xfId="56"/>
    <cellStyle name="Output 2" xfId="57"/>
    <cellStyle name="Percent 2" xfId="58"/>
    <cellStyle name="Percent 2 2" xfId="81"/>
    <cellStyle name="Percent 3" xfId="59"/>
    <cellStyle name="Percent 3 2" xfId="82"/>
    <cellStyle name="Percent 4" xfId="60"/>
    <cellStyle name="Percent 5" xfId="66"/>
    <cellStyle name="Title 2" xfId="61"/>
    <cellStyle name="Total 2" xfId="62"/>
    <cellStyle name="Warning Text 2" xfId="63"/>
  </cellStyles>
  <dxfs count="0"/>
  <tableStyles count="0" defaultTableStyle="TableStyleMedium9" defaultPivotStyle="PivotStyleLight16"/>
  <colors>
    <mruColors>
      <color rgb="FF0000FF"/>
      <color rgb="FF1F497D"/>
      <color rgb="FFFFFF99"/>
      <color rgb="FF9FFB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iusz.majewski\AppData\Local\Microsoft\Windows\Temporary%20Internet%20Files\Content.Outlook\589XARXE\DOCS_AND_FILES-%234773075-v1-Estimate_Template_-_Field_Serv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enscha\AppData\Roaming\OpenText\DM\Temp\DOCS_AND_FILES-%2311661501-v12A-Annual_Program_and_Major_Project_Data_Collection_s_sheet_for_20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l Estimate"/>
      <sheetName val="Cover Sheet"/>
      <sheetName val="Scope, Risks &amp; Methodology"/>
      <sheetName val="Summary Option 1"/>
      <sheetName val="Calculation Option 1"/>
      <sheetName val="Summary Sheet"/>
      <sheetName val="Site Preparation"/>
      <sheetName val="Earthworks"/>
      <sheetName val="Drainage"/>
      <sheetName val="Pavement &amp; Bituminous Surfacing"/>
      <sheetName val="Contractor"/>
      <sheetName val="Minor Civil"/>
      <sheetName val="Street-Traffic Lights"/>
      <sheetName val="Finishing"/>
      <sheetName val="Plant"/>
      <sheetName val="ABMIS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B5" t="str">
            <v>Labour</v>
          </cell>
          <cell r="F5" t="str">
            <v>Ped Ramps and remove old</v>
          </cell>
        </row>
        <row r="6">
          <cell r="B6" t="str">
            <v>Contract backhoe</v>
          </cell>
          <cell r="F6" t="str">
            <v>Ped Ramps new installation</v>
          </cell>
        </row>
        <row r="7">
          <cell r="B7" t="str">
            <v>Contract Bobcat</v>
          </cell>
          <cell r="F7" t="str">
            <v>Pedestrian Refuge</v>
          </cell>
        </row>
        <row r="8">
          <cell r="B8" t="str">
            <v>Contract Tandem</v>
          </cell>
          <cell r="F8" t="str">
            <v>Tactiles in Islands</v>
          </cell>
        </row>
        <row r="9">
          <cell r="B9" t="str">
            <v>Contract Excavator</v>
          </cell>
          <cell r="F9" t="str">
            <v>Standard KWT</v>
          </cell>
        </row>
        <row r="10">
          <cell r="B10" t="str">
            <v>LOADER SKID STEER BUCKET CAPACITY UP TO 0.5 CM</v>
          </cell>
          <cell r="C10">
            <v>156</v>
          </cell>
          <cell r="D10">
            <v>35.436281100000002</v>
          </cell>
          <cell r="F10" t="str">
            <v>Median Kerb Type 1</v>
          </cell>
        </row>
        <row r="11">
          <cell r="B11" t="str">
            <v>LOADER 4WD BUCKET CAPACITY 1.5 TO 2.0 CM</v>
          </cell>
          <cell r="C11">
            <v>167</v>
          </cell>
          <cell r="D11">
            <v>42.039993799999998</v>
          </cell>
          <cell r="F11" t="str">
            <v>Median Kerb Type 2</v>
          </cell>
        </row>
        <row r="12">
          <cell r="B12" t="str">
            <v>GRADER 100 TO 109 KW</v>
          </cell>
          <cell r="C12">
            <v>232</v>
          </cell>
          <cell r="D12">
            <v>43.2038419</v>
          </cell>
          <cell r="F12" t="str">
            <v>Median Kerb Type 3</v>
          </cell>
        </row>
        <row r="13">
          <cell r="B13" t="str">
            <v>ROLLER MULTI WHEEL (RUBBER TYRED) 35 TONNE</v>
          </cell>
          <cell r="C13">
            <v>256</v>
          </cell>
          <cell r="D13">
            <v>24.395799400000001</v>
          </cell>
          <cell r="F13" t="str">
            <v>Median Kerb Type 4</v>
          </cell>
        </row>
        <row r="14">
          <cell r="B14" t="str">
            <v>VIBRATORY PLATE OVER 290 kg</v>
          </cell>
          <cell r="C14">
            <v>269</v>
          </cell>
          <cell r="D14">
            <v>2.0962125999999999</v>
          </cell>
          <cell r="F14" t="str">
            <v>Median Kerb Type 5</v>
          </cell>
        </row>
        <row r="15">
          <cell r="B15" t="str">
            <v>RAMMER, POWER, ENGINE DRIVEN - DIESEL</v>
          </cell>
          <cell r="C15">
            <v>271</v>
          </cell>
          <cell r="D15">
            <v>1.3824715000000001</v>
          </cell>
          <cell r="F15" t="str">
            <v>Median Kerb Type 6</v>
          </cell>
        </row>
        <row r="16">
          <cell r="B16" t="str">
            <v>ROLLER VIBRATORY DOUBLE DRUM 3 TO 4 TONNE</v>
          </cell>
          <cell r="C16">
            <v>280</v>
          </cell>
          <cell r="D16">
            <v>16.236002500000001</v>
          </cell>
          <cell r="F16" t="str">
            <v>Median Kerb Type 7</v>
          </cell>
        </row>
        <row r="17">
          <cell r="B17" t="str">
            <v>ROLLER VIBRATORY DOUBLE DRUM 3 TO 6 TONNE</v>
          </cell>
          <cell r="C17">
            <v>281</v>
          </cell>
          <cell r="D17">
            <v>21.058577500000002</v>
          </cell>
          <cell r="F17" t="str">
            <v>Median Kerb Type 8</v>
          </cell>
        </row>
        <row r="18">
          <cell r="B18" t="str">
            <v>COMPRESSOR TRAILER MOUNTED 40 TO 89 LITRES/SEC</v>
          </cell>
          <cell r="C18">
            <v>357</v>
          </cell>
          <cell r="D18">
            <v>6.4686805999999999</v>
          </cell>
          <cell r="F18" t="str">
            <v>Median Kerb Type 9</v>
          </cell>
        </row>
        <row r="19">
          <cell r="B19" t="str">
            <v>STATION SEDAN LARGE</v>
          </cell>
          <cell r="C19">
            <v>536</v>
          </cell>
          <cell r="D19">
            <v>4.13</v>
          </cell>
          <cell r="F19" t="str">
            <v>Traffic Control</v>
          </cell>
        </row>
        <row r="20">
          <cell r="B20" t="str">
            <v>UTILITY SEDAN TYPE</v>
          </cell>
          <cell r="C20">
            <v>537</v>
          </cell>
          <cell r="D20">
            <v>3.7</v>
          </cell>
          <cell r="F20" t="str">
            <v>Linemarking</v>
          </cell>
        </row>
        <row r="21">
          <cell r="B21" t="str">
            <v>UTILITY SEDAN TYPE CREWCAB</v>
          </cell>
          <cell r="C21">
            <v>538</v>
          </cell>
          <cell r="D21">
            <v>4.0199999999999996</v>
          </cell>
          <cell r="F21" t="str">
            <v>Concrete Path</v>
          </cell>
        </row>
        <row r="22">
          <cell r="B22" t="str">
            <v>UTILITY MEDIUM DUAL CAB</v>
          </cell>
          <cell r="C22">
            <v>556</v>
          </cell>
          <cell r="D22">
            <v>3.99</v>
          </cell>
          <cell r="F22" t="str">
            <v>Pattern Pave</v>
          </cell>
        </row>
        <row r="23">
          <cell r="B23" t="str">
            <v>UTILITY MEDIUM</v>
          </cell>
          <cell r="C23">
            <v>558</v>
          </cell>
          <cell r="D23">
            <v>2.2200000000000002</v>
          </cell>
          <cell r="F23" t="str">
            <v>Concrete Plynth 150mm x 450</v>
          </cell>
        </row>
        <row r="24">
          <cell r="B24" t="str">
            <v>TRUCK TIPPER SINGLE CAB 1-2 TONNE</v>
          </cell>
          <cell r="C24">
            <v>608</v>
          </cell>
          <cell r="D24">
            <v>12.7444582</v>
          </cell>
          <cell r="F24" t="str">
            <v>Brick Paving</v>
          </cell>
        </row>
        <row r="25">
          <cell r="B25" t="str">
            <v>TRUCK TRAY TOP 5T CREW CAB</v>
          </cell>
          <cell r="C25">
            <v>634</v>
          </cell>
          <cell r="D25">
            <v>23.21</v>
          </cell>
          <cell r="F25" t="str">
            <v>Dish Drain</v>
          </cell>
        </row>
        <row r="26">
          <cell r="B26" t="str">
            <v>TRUCK TRAY TOP SINGLE CAB 7 TONNE</v>
          </cell>
          <cell r="C26">
            <v>650</v>
          </cell>
          <cell r="D26">
            <v>25.623948500000001</v>
          </cell>
          <cell r="F26" t="str">
            <v>Bus Bay</v>
          </cell>
        </row>
        <row r="27">
          <cell r="B27" t="str">
            <v>TRUCK TIPPER 3 WAY SINGLE CAB 7 TONNE</v>
          </cell>
          <cell r="C27">
            <v>651</v>
          </cell>
          <cell r="D27">
            <v>26.672054800000002</v>
          </cell>
          <cell r="F27" t="str">
            <v>SEP frames and Water Table</v>
          </cell>
        </row>
        <row r="28">
          <cell r="B28" t="str">
            <v>TRUCK TRAY TOP CRANE SINGLE CAB 7 TONNE</v>
          </cell>
          <cell r="C28">
            <v>652</v>
          </cell>
          <cell r="D28">
            <v>26.0097545</v>
          </cell>
          <cell r="F28" t="str">
            <v>Driveway Aprons</v>
          </cell>
        </row>
        <row r="29">
          <cell r="B29" t="str">
            <v>TRUCK WATER CART 5000 - 10000 LITRES</v>
          </cell>
          <cell r="C29">
            <v>663</v>
          </cell>
          <cell r="D29">
            <v>21.0135668</v>
          </cell>
          <cell r="F29" t="str">
            <v>Driveway Crossover / Invert</v>
          </cell>
        </row>
        <row r="30">
          <cell r="B30" t="str">
            <v>TRAILERS $10000-$12500,A.T.M. = TO OR &lt; 4.5 TONNES</v>
          </cell>
          <cell r="C30">
            <v>707</v>
          </cell>
          <cell r="D30">
            <v>4.8225750000000005</v>
          </cell>
          <cell r="F30" t="str">
            <v>Profiler</v>
          </cell>
        </row>
        <row r="31">
          <cell r="B31" t="str">
            <v>TRAILER SEMI TIPPER PAYLOAD UNDER 20 TONNE</v>
          </cell>
          <cell r="C31">
            <v>712</v>
          </cell>
          <cell r="D31">
            <v>5.4462947000000002</v>
          </cell>
          <cell r="F31" t="str">
            <v>Solid Islands</v>
          </cell>
        </row>
        <row r="32">
          <cell r="B32" t="str">
            <v>FORKLIFT (DIESEL) UP TO 2 TONNE</v>
          </cell>
          <cell r="C32">
            <v>779</v>
          </cell>
          <cell r="D32">
            <v>6.2886378000000001</v>
          </cell>
          <cell r="F32" t="str">
            <v>Topstones</v>
          </cell>
        </row>
        <row r="33">
          <cell r="B33" t="str">
            <v>CARAVAN, LIGHT 4 WHEEL</v>
          </cell>
          <cell r="F33" t="str">
            <v>Direct Boring</v>
          </cell>
        </row>
        <row r="34">
          <cell r="B34" t="str">
            <v>Concutting</v>
          </cell>
          <cell r="F34" t="str">
            <v>Telstra Service Pit Mods</v>
          </cell>
        </row>
        <row r="35">
          <cell r="B35" t="str">
            <v>Dump Fees</v>
          </cell>
          <cell r="F35" t="str">
            <v>Annulus Type 9 + Path</v>
          </cell>
        </row>
        <row r="36">
          <cell r="B36" t="str">
            <v>Contract Grader</v>
          </cell>
          <cell r="F36" t="str">
            <v>Saw-cutting</v>
          </cell>
        </row>
        <row r="37">
          <cell r="B37" t="str">
            <v>Pavement Density Testing</v>
          </cell>
          <cell r="F37" t="str">
            <v>Handrails</v>
          </cell>
        </row>
        <row r="38">
          <cell r="B38" t="str">
            <v>blank</v>
          </cell>
          <cell r="F38" t="str">
            <v>blank</v>
          </cell>
        </row>
        <row r="39">
          <cell r="B39" t="str">
            <v>blank</v>
          </cell>
          <cell r="F39" t="str">
            <v>blank</v>
          </cell>
        </row>
        <row r="40">
          <cell r="B40" t="str">
            <v>blank</v>
          </cell>
          <cell r="F40" t="str">
            <v>blank</v>
          </cell>
        </row>
        <row r="41">
          <cell r="F41" t="str">
            <v>blank</v>
          </cell>
        </row>
        <row r="42">
          <cell r="F42" t="str">
            <v>blank</v>
          </cell>
        </row>
        <row r="43">
          <cell r="F43" t="str">
            <v>blank</v>
          </cell>
        </row>
        <row r="44">
          <cell r="F44" t="str">
            <v>blank</v>
          </cell>
        </row>
        <row r="45">
          <cell r="F45" t="str">
            <v>blank</v>
          </cell>
        </row>
        <row r="46">
          <cell r="F46" t="str">
            <v>blank</v>
          </cell>
        </row>
        <row r="47">
          <cell r="F47" t="str">
            <v>blank</v>
          </cell>
        </row>
        <row r="48">
          <cell r="F48" t="str">
            <v>blank</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des"/>
      <sheetName val="database"/>
      <sheetName val="Sheet2"/>
      <sheetName val="KNET # CHECK "/>
      <sheetName val="Sheet6"/>
      <sheetName val="Asset Improvement"/>
      <sheetName val="Asset Mngt"/>
      <sheetName val="Noninfrastructure"/>
      <sheetName val="Budgetdata"/>
      <sheetName val="Org Chart L1"/>
      <sheetName val="Metro Roads Summary"/>
      <sheetName val="Metro Roads AP table (NEW)"/>
      <sheetName val="Regional Roads Summary"/>
      <sheetName val="Road Rail&amp; Marine Summary"/>
      <sheetName val="Field Services Summary"/>
      <sheetName val="Ped&amp;Bike Summary"/>
      <sheetName val="Standalone Projects Summary"/>
      <sheetName val="Projects No AP required Summary"/>
      <sheetName val="Projects by Comms Summary"/>
      <sheetName val="Projects by Snr PM Summary"/>
      <sheetName val="Projects by PM Summary"/>
      <sheetName val="Projects by SA elect. Summary "/>
      <sheetName val="budgetdatapivot"/>
      <sheetName val="Yr1617data"/>
      <sheetName val="YR1516data"/>
      <sheetName val="YR1415data"/>
      <sheetName val="YR1112data"/>
      <sheetName val="Road Names"/>
    </sheetNames>
    <sheetDataSet>
      <sheetData sheetId="0" refreshError="1"/>
      <sheetData sheetId="1">
        <row r="3">
          <cell r="I3" t="str">
            <v>AI001</v>
          </cell>
          <cell r="J3" t="str">
            <v>NATIONAL BLACK SPOT PRG</v>
          </cell>
        </row>
        <row r="4">
          <cell r="I4" t="str">
            <v>AI002</v>
          </cell>
          <cell r="J4" t="str">
            <v>NATIONAL BLACK SPOT PRG - OPEX</v>
          </cell>
        </row>
        <row r="5">
          <cell r="I5" t="str">
            <v>AI002a</v>
          </cell>
          <cell r="J5" t="str">
            <v>NATIONAL BLACK SPOT PRG - OPEX - COUNCIL payments</v>
          </cell>
        </row>
        <row r="6">
          <cell r="I6" t="str">
            <v>AI003</v>
          </cell>
          <cell r="J6" t="str">
            <v>MINISTER BROCK COMMITMENTS</v>
          </cell>
        </row>
        <row r="7">
          <cell r="I7" t="str">
            <v>AI004</v>
          </cell>
          <cell r="J7" t="str">
            <v>SALISBURY HWY TO ELDER SMITH</v>
          </cell>
        </row>
        <row r="8">
          <cell r="I8" t="str">
            <v>AI005</v>
          </cell>
          <cell r="J8" t="str">
            <v>TWO BRIDGES ON FARREL FLAT RD</v>
          </cell>
        </row>
        <row r="9">
          <cell r="I9" t="str">
            <v>AI006</v>
          </cell>
          <cell r="J9" t="str">
            <v>SPRINGBANK ROAD UPGRADE</v>
          </cell>
        </row>
        <row r="10">
          <cell r="I10" t="str">
            <v>AI007</v>
          </cell>
          <cell r="J10" t="str">
            <v>NATION BUILDING MNR WKS - OPEX</v>
          </cell>
        </row>
        <row r="11">
          <cell r="I11" t="str">
            <v>AI008</v>
          </cell>
          <cell r="J11" t="str">
            <v>NATIONAL MINOR WORKS</v>
          </cell>
        </row>
        <row r="12">
          <cell r="I12" t="str">
            <v>AI009</v>
          </cell>
          <cell r="J12" t="str">
            <v>STATION SECURITY &amp; AMENITY UPG</v>
          </cell>
        </row>
        <row r="13">
          <cell r="I13" t="str">
            <v>AI011</v>
          </cell>
          <cell r="J13" t="str">
            <v>PLANNING A BETTER TRANSPRT SYS</v>
          </cell>
        </row>
        <row r="14">
          <cell r="I14" t="str">
            <v>AI012</v>
          </cell>
          <cell r="J14" t="str">
            <v xml:space="preserve">FERRY REFURBISHMENT </v>
          </cell>
        </row>
        <row r="15">
          <cell r="I15" t="str">
            <v>AI013</v>
          </cell>
          <cell r="J15" t="str">
            <v>RURAL &amp; REMOTE - FEDERAL</v>
          </cell>
        </row>
        <row r="16">
          <cell r="I16" t="str">
            <v>AI014</v>
          </cell>
          <cell r="J16" t="str">
            <v>BUS STOP MANAGEMENT PLAN</v>
          </cell>
        </row>
        <row r="17">
          <cell r="I17" t="str">
            <v>AI015</v>
          </cell>
          <cell r="J17" t="str">
            <v>MIDBLOCK PEAK PERIOD BUS LANES</v>
          </cell>
        </row>
        <row r="18">
          <cell r="I18" t="str">
            <v>AI016</v>
          </cell>
          <cell r="J18" t="str">
            <v>CYCLING AND PEDESTRIAN SAFETY</v>
          </cell>
        </row>
        <row r="19">
          <cell r="I19" t="str">
            <v>AI016a</v>
          </cell>
          <cell r="J19" t="str">
            <v>CYCLING AND PEDESTRIAN SAFETY - not inc in budget</v>
          </cell>
        </row>
        <row r="20">
          <cell r="I20" t="str">
            <v>AI017</v>
          </cell>
          <cell r="J20" t="str">
            <v>IMPROVING SFTY FOR VUL RD USERS (Assumed CAPEX)</v>
          </cell>
        </row>
        <row r="21">
          <cell r="I21" t="str">
            <v>AI018</v>
          </cell>
          <cell r="J21" t="str">
            <v>BETTER ACCESS TO PUBLIC TRANS</v>
          </cell>
        </row>
        <row r="22">
          <cell r="I22" t="str">
            <v>AI019</v>
          </cell>
          <cell r="J22" t="str">
            <v>NTH EAST/NOTTAGE/NORTHCOTE INT</v>
          </cell>
        </row>
        <row r="23">
          <cell r="I23" t="str">
            <v>AI020</v>
          </cell>
          <cell r="J23" t="str">
            <v>IMPROVED METRO ROADS - CRSF</v>
          </cell>
        </row>
        <row r="24">
          <cell r="I24" t="str">
            <v>AI021</v>
          </cell>
          <cell r="J24" t="str">
            <v>OMT - MOVING TRAFFIC PLANS</v>
          </cell>
        </row>
        <row r="25">
          <cell r="I25" t="str">
            <v>AI022</v>
          </cell>
          <cell r="J25" t="str">
            <v>IMPROVED METRO ROADS - HWY</v>
          </cell>
        </row>
        <row r="26">
          <cell r="I26" t="str">
            <v>AI023</v>
          </cell>
          <cell r="J26" t="str">
            <v>NAT HWY UPGRD PROG - STURT HWY</v>
          </cell>
        </row>
        <row r="27">
          <cell r="I27" t="str">
            <v>AI024</v>
          </cell>
          <cell r="J27" t="str">
            <v>IMPROVING FREIGHT PRODUCTIVITY</v>
          </cell>
        </row>
        <row r="28">
          <cell r="I28" t="str">
            <v>AI025</v>
          </cell>
          <cell r="J28" t="str">
            <v>RURAL FREIGHT IMPROVEMENT PROG</v>
          </cell>
        </row>
        <row r="29">
          <cell r="I29" t="str">
            <v>AI026</v>
          </cell>
          <cell r="J29" t="str">
            <v>IMPROVED RURAL INTERSECTIONS</v>
          </cell>
        </row>
        <row r="30">
          <cell r="I30" t="str">
            <v>AI027</v>
          </cell>
          <cell r="J30" t="str">
            <v>CYCLING AND PEDESTRIAN SAFETY</v>
          </cell>
        </row>
        <row r="31">
          <cell r="I31" t="str">
            <v>AI028</v>
          </cell>
          <cell r="J31" t="str">
            <v>SAFER LVL CROSSINGS - INT IMPR - CAPEX</v>
          </cell>
        </row>
        <row r="32">
          <cell r="I32" t="str">
            <v>AI029</v>
          </cell>
          <cell r="J32" t="str">
            <v>SAFER LVL CROSSINGS - SEAFORD - CAPEX</v>
          </cell>
        </row>
        <row r="33">
          <cell r="I33" t="str">
            <v>AI030</v>
          </cell>
          <cell r="J33" t="str">
            <v>SHOULDER SEALING PROGRAM</v>
          </cell>
        </row>
        <row r="34">
          <cell r="I34" t="str">
            <v>AI031</v>
          </cell>
          <cell r="J34" t="str">
            <v>SAALC - ENERGY INITIATIVES</v>
          </cell>
        </row>
        <row r="35">
          <cell r="I35" t="str">
            <v>AI032</v>
          </cell>
          <cell r="J35" t="str">
            <v>SAFE &amp; EFFICIENT MTRDS - PLEC</v>
          </cell>
        </row>
        <row r="36">
          <cell r="I36" t="str">
            <v>AI033</v>
          </cell>
          <cell r="J36" t="str">
            <v>ENHANCED COM ACCESS - REG AVI</v>
          </cell>
        </row>
        <row r="37">
          <cell r="I37" t="str">
            <v>AI034</v>
          </cell>
          <cell r="J37" t="str">
            <v>FIVEASH DRIVE &amp; DAY DRIVE INT</v>
          </cell>
        </row>
        <row r="38">
          <cell r="I38" t="str">
            <v>AI035</v>
          </cell>
          <cell r="J38" t="str">
            <v>METRO INTERSECTION UPGR - OPEX</v>
          </cell>
        </row>
        <row r="39">
          <cell r="I39" t="str">
            <v>AI036</v>
          </cell>
          <cell r="J39" t="str">
            <v>TRANSPORT SYST RESP</v>
          </cell>
        </row>
        <row r="40">
          <cell r="I40" t="str">
            <v>AI037</v>
          </cell>
          <cell r="J40" t="str">
            <v>TRANSPORT SYSTEM RESP - OPEX</v>
          </cell>
        </row>
        <row r="41">
          <cell r="I41" t="str">
            <v>AI038</v>
          </cell>
          <cell r="J41" t="str">
            <v>REGIONAL ROADS INFRASTRUCTURE</v>
          </cell>
        </row>
        <row r="42">
          <cell r="I42" t="str">
            <v>AI039</v>
          </cell>
          <cell r="J42" t="str">
            <v>STATE BLACK SPOT-COUNCIL INTVS</v>
          </cell>
        </row>
        <row r="43">
          <cell r="I43" t="str">
            <v>AI040</v>
          </cell>
          <cell r="J43" t="str">
            <v>IMPROVE SFTY VUL RD USERS OPEX</v>
          </cell>
        </row>
        <row r="44">
          <cell r="I44" t="str">
            <v>AI041</v>
          </cell>
          <cell r="J44" t="str">
            <v>IMPROVED RURAL INTRSCTN - OPEX</v>
          </cell>
        </row>
        <row r="45">
          <cell r="I45" t="str">
            <v>AI042</v>
          </cell>
          <cell r="J45" t="str">
            <v>BETTER ACCESS TO PUBLIC TRANS OPEX</v>
          </cell>
        </row>
        <row r="46">
          <cell r="I46" t="str">
            <v>AI043</v>
          </cell>
          <cell r="J46" t="str">
            <v>WAY2GO OPERATING RRSP</v>
          </cell>
        </row>
        <row r="47">
          <cell r="I47" t="str">
            <v>AI044</v>
          </cell>
          <cell r="J47" t="str">
            <v>PLANNING A BETTER TRSPT SYS OPEX</v>
          </cell>
        </row>
        <row r="48">
          <cell r="I48" t="str">
            <v>AI045</v>
          </cell>
          <cell r="J48" t="str">
            <v>OPERATION MOVING TRAFFIC ADELAIDE - OPEX</v>
          </cell>
        </row>
        <row r="49">
          <cell r="I49" t="str">
            <v>AI046</v>
          </cell>
          <cell r="J49" t="str">
            <v>STATION SECURITY &amp; AMENITY UPG - OPEX</v>
          </cell>
        </row>
        <row r="50">
          <cell r="I50" t="str">
            <v>AI047</v>
          </cell>
          <cell r="J50" t="str">
            <v>RURAL &amp; REMOTE - STATE</v>
          </cell>
        </row>
        <row r="51">
          <cell r="I51" t="str">
            <v>AI048</v>
          </cell>
          <cell r="J51" t="str">
            <v>IMPROVED RURAL ROADS - HWY FUND</v>
          </cell>
        </row>
        <row r="52">
          <cell r="I52" t="str">
            <v>AI049</v>
          </cell>
          <cell r="J52" t="str">
            <v>SAFER LEVEL CROSSING - OPEX</v>
          </cell>
        </row>
        <row r="53">
          <cell r="I53" t="str">
            <v>AI050</v>
          </cell>
          <cell r="J53" t="str">
            <v>OTHER HIGHWAYS (AI)</v>
          </cell>
        </row>
        <row r="54">
          <cell r="I54" t="str">
            <v>AI051</v>
          </cell>
          <cell r="J54" t="str">
            <v>BRIDGE RENEWAL PROGRAM</v>
          </cell>
        </row>
        <row r="55">
          <cell r="I55" t="str">
            <v>AI052</v>
          </cell>
          <cell r="J55" t="str">
            <v>PUBLIC TRANSPORT (AI) - OPEX</v>
          </cell>
        </row>
        <row r="56">
          <cell r="I56" t="str">
            <v>AI023a</v>
          </cell>
          <cell r="J56" t="str">
            <v>NAT HWY UPGRD PROG - STURT HWY - ind projects</v>
          </cell>
        </row>
        <row r="57">
          <cell r="I57" t="str">
            <v>AI998</v>
          </cell>
          <cell r="J57" t="str">
            <v>OPERATING/CAPITAL BUDGET ADJ</v>
          </cell>
        </row>
        <row r="58">
          <cell r="I58" t="str">
            <v>AI999</v>
          </cell>
          <cell r="J58" t="str">
            <v>CAPITAL/OPERATING BUDGET ADJ</v>
          </cell>
        </row>
        <row r="59">
          <cell r="I59" t="str">
            <v>AM001</v>
          </cell>
          <cell r="J59" t="str">
            <v>ASSET MNGMNT BUS MODELLING INV</v>
          </cell>
        </row>
        <row r="60">
          <cell r="I60" t="str">
            <v>AM002</v>
          </cell>
          <cell r="J60" t="str">
            <v>PLANT FLEET REPLACEMENT PROGRAM</v>
          </cell>
        </row>
        <row r="61">
          <cell r="I61" t="str">
            <v>AM003</v>
          </cell>
          <cell r="J61" t="str">
            <v>BUILDING MNGMNT ANNUAL PROGRAM</v>
          </cell>
        </row>
        <row r="62">
          <cell r="I62" t="str">
            <v>AM004</v>
          </cell>
          <cell r="J62" t="str">
            <v>BUILDING MNGMNT ANN PRG - OPEX</v>
          </cell>
        </row>
        <row r="63">
          <cell r="I63" t="str">
            <v>AM005</v>
          </cell>
          <cell r="J63" t="str">
            <v>SA AQUATIC &amp; LEISURE CENTRE</v>
          </cell>
        </row>
        <row r="64">
          <cell r="I64" t="str">
            <v>AM007</v>
          </cell>
          <cell r="J64" t="str">
            <v>ROAD RESURF &amp; REHAB - STATE</v>
          </cell>
        </row>
        <row r="65">
          <cell r="I65" t="str">
            <v>AM008</v>
          </cell>
          <cell r="J65" t="str">
            <v>ROAD RESURF &amp; REHAB - FED</v>
          </cell>
        </row>
        <row r="66">
          <cell r="I66" t="str">
            <v>AM009</v>
          </cell>
          <cell r="J66" t="str">
            <v>PORT RIVER BRIDGE</v>
          </cell>
        </row>
        <row r="67">
          <cell r="I67" t="str">
            <v>AM011</v>
          </cell>
          <cell r="J67" t="str">
            <v>NEW RIVER MURRAY FERRIES</v>
          </cell>
        </row>
        <row r="68">
          <cell r="I68" t="str">
            <v>AM012</v>
          </cell>
          <cell r="J68" t="str">
            <v>MARINE SAFETY</v>
          </cell>
        </row>
        <row r="69">
          <cell r="I69" t="str">
            <v>AM013</v>
          </cell>
          <cell r="J69" t="str">
            <v>RAIL SIGNALLING &amp; COM SYS UPGR</v>
          </cell>
        </row>
        <row r="70">
          <cell r="I70" t="str">
            <v>AM014</v>
          </cell>
          <cell r="J70" t="str">
            <v>TRACK UPGRADE - GRANGE</v>
          </cell>
        </row>
        <row r="71">
          <cell r="I71" t="str">
            <v>AM015</v>
          </cell>
          <cell r="J71" t="str">
            <v>TRAM RAIL JETTY RD-MOSELEY SQ</v>
          </cell>
        </row>
        <row r="72">
          <cell r="I72" t="str">
            <v>AM016</v>
          </cell>
          <cell r="J72" t="str">
            <v>RAIL BRIDGE &amp; STRC REPAIR PROG</v>
          </cell>
        </row>
        <row r="73">
          <cell r="I73" t="str">
            <v>AM021</v>
          </cell>
          <cell r="J73" t="str">
            <v>PUBLIC TRANS INFRA RENEWAL</v>
          </cell>
        </row>
        <row r="74">
          <cell r="I74" t="str">
            <v>AM022</v>
          </cell>
          <cell r="J74" t="str">
            <v xml:space="preserve">PUBLIC TRANS INFRA RNW - OPEX </v>
          </cell>
        </row>
        <row r="75">
          <cell r="I75" t="str">
            <v>AM023</v>
          </cell>
          <cell r="J75" t="str">
            <v>RAIL SIGNAL &amp; COM SYS UPG OPEX</v>
          </cell>
        </row>
        <row r="76">
          <cell r="I76" t="str">
            <v>AM024</v>
          </cell>
          <cell r="J76" t="str">
            <v>OUTBACK ROADS PATROL GANG ACCOMMODATION</v>
          </cell>
        </row>
        <row r="77">
          <cell r="I77" t="str">
            <v>AM025</v>
          </cell>
          <cell r="J77" t="str">
            <v>BUS INFRASTRUCTURE</v>
          </cell>
        </row>
        <row r="78">
          <cell r="I78" t="str">
            <v>AM026</v>
          </cell>
          <cell r="J78" t="str">
            <v>OTHER HIGHWAYS (AM)</v>
          </cell>
        </row>
        <row r="79">
          <cell r="I79" t="str">
            <v>AM027</v>
          </cell>
          <cell r="J79" t="str">
            <v>GRN - REPLACEMENT OF CONSOLES AND LOGGER SYSTEM (RAIL)</v>
          </cell>
        </row>
        <row r="80">
          <cell r="I80" t="str">
            <v>AM028</v>
          </cell>
          <cell r="J80" t="str">
            <v>GRN - REPLACEMENT OF CONSOLES AND LOGGER SYSTEM (ROAD)</v>
          </cell>
        </row>
        <row r="81">
          <cell r="I81" t="str">
            <v>AM029</v>
          </cell>
          <cell r="J81" t="str">
            <v>O-BAHN BUSWAY - GILBERTION UNDERPASS LIGHTING UPGRADE</v>
          </cell>
        </row>
        <row r="82">
          <cell r="I82" t="str">
            <v>AM030</v>
          </cell>
          <cell r="J82" t="str">
            <v>DDA COMPLIANCE - ROAD</v>
          </cell>
        </row>
        <row r="83">
          <cell r="I83" t="str">
            <v>IO001</v>
          </cell>
          <cell r="J83" t="str">
            <v>CHRIS 21 PAYROLL SYSTEM UPGRD</v>
          </cell>
        </row>
        <row r="84">
          <cell r="I84" t="str">
            <v>IO002</v>
          </cell>
          <cell r="J84" t="str">
            <v>CORPORATE SERVICES ANNUAL PROG</v>
          </cell>
        </row>
        <row r="85">
          <cell r="I85" t="str">
            <v>IO003</v>
          </cell>
          <cell r="J85" t="str">
            <v>SASI CAPITAL INVESTMENT</v>
          </cell>
        </row>
        <row r="86">
          <cell r="I86" t="str">
            <v>IO004</v>
          </cell>
          <cell r="J86" t="str">
            <v>ASSET MANAGEMENT SYST STRATEGY</v>
          </cell>
        </row>
        <row r="87">
          <cell r="I87" t="str">
            <v>IO005</v>
          </cell>
          <cell r="J87" t="str">
            <v>RAIL RELATED INTERNAL OPS</v>
          </cell>
        </row>
        <row r="88">
          <cell r="I88" t="str">
            <v>OC001</v>
          </cell>
          <cell r="J88" t="str">
            <v>OUTBACK COMMUNITY AUTHORTY PRG</v>
          </cell>
        </row>
        <row r="89">
          <cell r="I89" t="str">
            <v>OS001</v>
          </cell>
          <cell r="J89" t="str">
            <v>LAND SERVICES ANNUAL PROGRAM</v>
          </cell>
        </row>
        <row r="90">
          <cell r="I90" t="str">
            <v>OS002</v>
          </cell>
          <cell r="J90" t="str">
            <v>PLANNING</v>
          </cell>
        </row>
        <row r="91">
          <cell r="I91" t="str">
            <v>OS003</v>
          </cell>
          <cell r="J91" t="str">
            <v>PUBLIC TRANS INFRA RNW - BUS</v>
          </cell>
        </row>
        <row r="92">
          <cell r="I92" t="str">
            <v>OS004</v>
          </cell>
          <cell r="J92" t="str">
            <v>METROCARD 2G TO 3G</v>
          </cell>
        </row>
        <row r="93">
          <cell r="I93" t="str">
            <v>OS006</v>
          </cell>
          <cell r="J93" t="str">
            <v>METROCARD PROJ - UPGRDE EFTPOS</v>
          </cell>
        </row>
        <row r="94">
          <cell r="I94" t="str">
            <v>OS009</v>
          </cell>
          <cell r="J94" t="str">
            <v>TRUMPS PROGRAM OF WORKS</v>
          </cell>
        </row>
        <row r="95">
          <cell r="I95" t="str">
            <v>OS010</v>
          </cell>
          <cell r="J95" t="str">
            <v>TRAFFIC OPERATIONS</v>
          </cell>
        </row>
        <row r="96">
          <cell r="I96" t="str">
            <v>NA</v>
          </cell>
          <cell r="J96" t="str">
            <v>Not applicable</v>
          </cell>
        </row>
        <row r="97">
          <cell r="I97" t="str">
            <v>RP001</v>
          </cell>
          <cell r="J97" t="str">
            <v>RESIDENTIAL PROPERTIES</v>
          </cell>
        </row>
        <row r="98">
          <cell r="I98" t="str">
            <v>CBI</v>
          </cell>
          <cell r="J98" t="str">
            <v>Critical Bridge Improvements</v>
          </cell>
        </row>
        <row r="99">
          <cell r="I99" t="str">
            <v>CRII-MP999</v>
          </cell>
          <cell r="J99" t="str">
            <v>Critical Road Infrastructure Improvements</v>
          </cell>
        </row>
        <row r="100">
          <cell r="I100" t="str">
            <v>P&amp;C-OP999</v>
          </cell>
          <cell r="J100" t="str">
            <v>Pedestrian &amp; Cycling</v>
          </cell>
        </row>
        <row r="101">
          <cell r="I101" t="str">
            <v>MP999</v>
          </cell>
          <cell r="J101" t="str">
            <v>Major Project</v>
          </cell>
        </row>
        <row r="102">
          <cell r="I102" t="str">
            <v>MAC</v>
          </cell>
          <cell r="J102" t="str">
            <v>Motor Accident Commission funded</v>
          </cell>
        </row>
        <row r="103">
          <cell r="I103" t="str">
            <v>UYP-MP999</v>
          </cell>
          <cell r="J103" t="str">
            <v>Upper Yorke Peninsula Regional Road Network Upgrade Project</v>
          </cell>
        </row>
        <row r="104">
          <cell r="I104" t="str">
            <v>PT</v>
          </cell>
          <cell r="J104" t="str">
            <v>Public Transport Non Program (Rail/Bus)</v>
          </cell>
        </row>
        <row r="105">
          <cell r="I105" t="str">
            <v>Marine</v>
          </cell>
          <cell r="J105" t="str">
            <v>Marine Non Program</v>
          </cell>
        </row>
        <row r="106">
          <cell r="I106" t="str">
            <v>AI981</v>
          </cell>
          <cell r="J106" t="str">
            <v>CRSF OPEX AI COMMITMENT</v>
          </cell>
        </row>
        <row r="107">
          <cell r="I107" t="str">
            <v>AI982</v>
          </cell>
          <cell r="J107" t="str">
            <v>HWY OPEX AI COMMITMENT</v>
          </cell>
        </row>
        <row r="108">
          <cell r="I108" t="str">
            <v>AI983</v>
          </cell>
          <cell r="J108" t="str">
            <v>TOA OPEX AI COMMITMENT</v>
          </cell>
        </row>
        <row r="109">
          <cell r="I109" t="str">
            <v>AI991</v>
          </cell>
          <cell r="J109" t="str">
            <v>CRSF CAPEX AI COMMITMENT</v>
          </cell>
        </row>
        <row r="110">
          <cell r="I110" t="str">
            <v>AI992</v>
          </cell>
          <cell r="J110" t="str">
            <v>HWY CAPEX AI COMMITMENT</v>
          </cell>
        </row>
        <row r="111">
          <cell r="I111" t="str">
            <v>AI993</v>
          </cell>
          <cell r="J111" t="str">
            <v>TOA CAPEX AI COMMITMENT</v>
          </cell>
        </row>
        <row r="112">
          <cell r="I112" t="str">
            <v>AI998</v>
          </cell>
          <cell r="J112" t="str">
            <v>OPERATING/CA[ITAL BUDGET ADJ</v>
          </cell>
        </row>
        <row r="113">
          <cell r="I113" t="str">
            <v>AI999</v>
          </cell>
          <cell r="J113" t="str">
            <v>CAPITAL/OPERATING BUDGET ADJ</v>
          </cell>
        </row>
        <row r="114">
          <cell r="I114" t="str">
            <v>OP999</v>
          </cell>
          <cell r="J114" t="str">
            <v>OTHER PROJECTS</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aipp.sa.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38"/>
  <sheetViews>
    <sheetView topLeftCell="B1" zoomScaleNormal="100" zoomScaleSheetLayoutView="100" workbookViewId="0">
      <selection activeCell="B1" sqref="B1"/>
    </sheetView>
  </sheetViews>
  <sheetFormatPr defaultColWidth="8.85546875" defaultRowHeight="12.75" x14ac:dyDescent="0.2"/>
  <cols>
    <col min="1" max="1" width="3" style="53" customWidth="1"/>
    <col min="2" max="2" width="10.42578125" style="56" customWidth="1"/>
    <col min="3" max="3" width="112.7109375" style="53" customWidth="1"/>
    <col min="4" max="4" width="5.7109375" style="53" customWidth="1"/>
    <col min="5" max="16384" width="8.85546875" style="53"/>
  </cols>
  <sheetData>
    <row r="1" spans="1:4" x14ac:dyDescent="0.2">
      <c r="A1" s="142"/>
      <c r="B1" s="143"/>
      <c r="C1" s="142"/>
      <c r="D1" s="142"/>
    </row>
    <row r="2" spans="1:4" ht="29.25" customHeight="1" x14ac:dyDescent="0.2">
      <c r="A2" s="142"/>
      <c r="B2" s="340" t="s">
        <v>1180</v>
      </c>
      <c r="C2" s="341"/>
      <c r="D2" s="142"/>
    </row>
    <row r="3" spans="1:4" ht="15" customHeight="1" x14ac:dyDescent="0.2">
      <c r="A3" s="142"/>
      <c r="B3" s="144"/>
      <c r="C3" s="145"/>
      <c r="D3" s="142"/>
    </row>
    <row r="4" spans="1:4" ht="25.5" x14ac:dyDescent="0.2">
      <c r="A4" s="142"/>
      <c r="B4" s="144"/>
      <c r="C4" s="145" t="s">
        <v>766</v>
      </c>
      <c r="D4" s="142"/>
    </row>
    <row r="5" spans="1:4" x14ac:dyDescent="0.2">
      <c r="A5" s="142"/>
      <c r="B5" s="144"/>
      <c r="C5" s="145"/>
      <c r="D5" s="142"/>
    </row>
    <row r="6" spans="1:4" ht="25.5" x14ac:dyDescent="0.2">
      <c r="A6" s="142"/>
      <c r="B6" s="144"/>
      <c r="C6" s="145" t="s">
        <v>1106</v>
      </c>
      <c r="D6" s="142"/>
    </row>
    <row r="7" spans="1:4" ht="15" customHeight="1" x14ac:dyDescent="0.2">
      <c r="A7" s="142"/>
      <c r="B7" s="146"/>
      <c r="C7" s="147"/>
      <c r="D7" s="142"/>
    </row>
    <row r="8" spans="1:4" s="87" customFormat="1" ht="24" customHeight="1" x14ac:dyDescent="0.2">
      <c r="A8" s="148"/>
      <c r="B8" s="149" t="s">
        <v>764</v>
      </c>
      <c r="C8" s="150" t="s">
        <v>3</v>
      </c>
      <c r="D8" s="148"/>
    </row>
    <row r="9" spans="1:4" s="87" customFormat="1" ht="24" customHeight="1" x14ac:dyDescent="0.2">
      <c r="A9" s="148"/>
      <c r="B9" s="152">
        <v>1</v>
      </c>
      <c r="C9" s="153" t="s">
        <v>969</v>
      </c>
      <c r="D9" s="148"/>
    </row>
    <row r="10" spans="1:4" s="87" customFormat="1" ht="25.5" x14ac:dyDescent="0.2">
      <c r="A10" s="148"/>
      <c r="B10" s="144"/>
      <c r="C10" s="151" t="s">
        <v>1117</v>
      </c>
      <c r="D10" s="148"/>
    </row>
    <row r="11" spans="1:4" s="87" customFormat="1" ht="15" customHeight="1" x14ac:dyDescent="0.2">
      <c r="A11" s="148"/>
      <c r="B11" s="146"/>
      <c r="C11" s="147"/>
      <c r="D11" s="148"/>
    </row>
    <row r="12" spans="1:4" s="87" customFormat="1" ht="24" customHeight="1" x14ac:dyDescent="0.2">
      <c r="A12" s="148"/>
      <c r="B12" s="152">
        <v>2</v>
      </c>
      <c r="C12" s="153" t="s">
        <v>1103</v>
      </c>
      <c r="D12" s="148"/>
    </row>
    <row r="13" spans="1:4" s="87" customFormat="1" ht="15" customHeight="1" x14ac:dyDescent="0.2">
      <c r="A13" s="148"/>
      <c r="B13" s="144"/>
      <c r="C13" s="151" t="s">
        <v>1104</v>
      </c>
      <c r="D13" s="148"/>
    </row>
    <row r="14" spans="1:4" s="87" customFormat="1" ht="15" customHeight="1" x14ac:dyDescent="0.2">
      <c r="A14" s="148"/>
      <c r="B14" s="144"/>
      <c r="C14" s="145"/>
      <c r="D14" s="148"/>
    </row>
    <row r="15" spans="1:4" s="87" customFormat="1" ht="24" customHeight="1" x14ac:dyDescent="0.2">
      <c r="A15" s="148"/>
      <c r="B15" s="152">
        <v>3</v>
      </c>
      <c r="C15" s="153" t="s">
        <v>765</v>
      </c>
      <c r="D15" s="148"/>
    </row>
    <row r="16" spans="1:4" s="87" customFormat="1" ht="18" customHeight="1" x14ac:dyDescent="0.2">
      <c r="A16" s="148"/>
      <c r="B16" s="144"/>
      <c r="C16" s="151" t="s">
        <v>767</v>
      </c>
      <c r="D16" s="148"/>
    </row>
    <row r="17" spans="1:4" s="87" customFormat="1" ht="18" customHeight="1" x14ac:dyDescent="0.2">
      <c r="A17" s="148"/>
      <c r="B17" s="144"/>
      <c r="C17" s="151" t="s">
        <v>768</v>
      </c>
      <c r="D17" s="148"/>
    </row>
    <row r="18" spans="1:4" s="87" customFormat="1" ht="15" customHeight="1" x14ac:dyDescent="0.2">
      <c r="A18" s="148"/>
      <c r="B18" s="146"/>
      <c r="C18" s="147"/>
      <c r="D18" s="148"/>
    </row>
    <row r="19" spans="1:4" s="87" customFormat="1" ht="24" customHeight="1" x14ac:dyDescent="0.2">
      <c r="A19" s="148"/>
      <c r="B19" s="152">
        <v>4</v>
      </c>
      <c r="C19" s="153" t="s">
        <v>1122</v>
      </c>
      <c r="D19" s="148"/>
    </row>
    <row r="20" spans="1:4" s="87" customFormat="1" ht="24" customHeight="1" x14ac:dyDescent="0.2">
      <c r="A20" s="148"/>
      <c r="B20" s="310"/>
      <c r="C20" s="151" t="s">
        <v>1123</v>
      </c>
      <c r="D20" s="148"/>
    </row>
    <row r="21" spans="1:4" s="87" customFormat="1" ht="24" customHeight="1" x14ac:dyDescent="0.2">
      <c r="A21" s="148"/>
      <c r="B21" s="144"/>
      <c r="C21" s="151" t="s">
        <v>768</v>
      </c>
      <c r="D21" s="148"/>
    </row>
    <row r="22" spans="1:4" s="87" customFormat="1" ht="15" customHeight="1" x14ac:dyDescent="0.2">
      <c r="A22" s="148"/>
      <c r="B22" s="146"/>
      <c r="C22" s="147"/>
      <c r="D22" s="148"/>
    </row>
    <row r="23" spans="1:4" s="87" customFormat="1" ht="24" customHeight="1" x14ac:dyDescent="0.2">
      <c r="A23" s="148"/>
      <c r="B23" s="152">
        <v>5</v>
      </c>
      <c r="C23" s="153" t="s">
        <v>769</v>
      </c>
      <c r="D23" s="148"/>
    </row>
    <row r="24" spans="1:4" s="87" customFormat="1" ht="18" customHeight="1" x14ac:dyDescent="0.2">
      <c r="A24" s="148"/>
      <c r="B24" s="144"/>
      <c r="C24" s="151" t="s">
        <v>1130</v>
      </c>
      <c r="D24" s="148"/>
    </row>
    <row r="25" spans="1:4" s="87" customFormat="1" ht="18" customHeight="1" x14ac:dyDescent="0.2">
      <c r="A25" s="148"/>
      <c r="B25" s="144"/>
      <c r="C25" s="151" t="s">
        <v>1131</v>
      </c>
      <c r="D25" s="148"/>
    </row>
    <row r="26" spans="1:4" s="87" customFormat="1" ht="15" customHeight="1" x14ac:dyDescent="0.2">
      <c r="A26" s="148"/>
      <c r="B26" s="146"/>
      <c r="C26" s="147"/>
      <c r="D26" s="148"/>
    </row>
    <row r="27" spans="1:4" ht="30" customHeight="1" x14ac:dyDescent="0.2">
      <c r="A27" s="142"/>
      <c r="B27" s="143"/>
      <c r="C27" s="305" t="s">
        <v>1105</v>
      </c>
      <c r="D27" s="142"/>
    </row>
    <row r="28" spans="1:4" ht="30" customHeight="1" x14ac:dyDescent="0.2"/>
    <row r="29" spans="1:4" ht="30" customHeight="1" x14ac:dyDescent="0.2"/>
    <row r="30" spans="1:4" ht="30" customHeight="1" x14ac:dyDescent="0.2"/>
    <row r="31" spans="1:4" ht="30" customHeight="1" x14ac:dyDescent="0.2"/>
    <row r="32" spans="1:4" s="56" customFormat="1" ht="30" customHeight="1" x14ac:dyDescent="0.2">
      <c r="C32" s="53"/>
    </row>
    <row r="33" spans="3:3" s="56" customFormat="1" ht="30" customHeight="1" x14ac:dyDescent="0.2">
      <c r="C33" s="53"/>
    </row>
    <row r="34" spans="3:3" s="56" customFormat="1" ht="30" customHeight="1" x14ac:dyDescent="0.2">
      <c r="C34" s="53"/>
    </row>
    <row r="35" spans="3:3" s="56" customFormat="1" ht="30" customHeight="1" x14ac:dyDescent="0.2">
      <c r="C35" s="53"/>
    </row>
    <row r="36" spans="3:3" s="56" customFormat="1" ht="30" customHeight="1" x14ac:dyDescent="0.2">
      <c r="C36" s="53"/>
    </row>
    <row r="37" spans="3:3" s="56" customFormat="1" ht="30" customHeight="1" x14ac:dyDescent="0.2">
      <c r="C37" s="53"/>
    </row>
    <row r="38" spans="3:3" s="56" customFormat="1" ht="30" customHeight="1" x14ac:dyDescent="0.2">
      <c r="C38" s="53"/>
    </row>
  </sheetData>
  <mergeCells count="1">
    <mergeCell ref="B2:C2"/>
  </mergeCells>
  <pageMargins left="0.23622047244094491" right="0.23622047244094491" top="0.74803149606299213" bottom="0.94488188976377963" header="0.31496062992125984" footer="0.31496062992125984"/>
  <pageSetup paperSize="9" scale="82" firstPageNumber="3" orientation="portrait" r:id="rId1"/>
  <headerFooter alignWithMargins="0">
    <oddHeader>&amp;L&amp;"Times New Roman,Regular"&amp;9Revision 0</oddHeader>
    <oddFooter>&amp;L&amp;"Times New Roman,Regular"
................................              ...............
Tenderer's signature                 Date&amp;C
                                       &amp;"Times New Roman,Regular"DPTI XXCXXX&amp;R
&amp;"Times New Roman,Regular"Page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A2" sqref="A2"/>
    </sheetView>
  </sheetViews>
  <sheetFormatPr defaultRowHeight="12.75" x14ac:dyDescent="0.2"/>
  <cols>
    <col min="1" max="1" width="6.140625" style="177" customWidth="1"/>
    <col min="2" max="2" width="10.42578125" style="177" customWidth="1"/>
    <col min="3" max="3" width="72.7109375" style="177" customWidth="1"/>
    <col min="4" max="4" width="16.42578125" style="177" customWidth="1"/>
    <col min="5" max="5" width="13.85546875" style="177" customWidth="1"/>
    <col min="6" max="16384" width="9.140625" style="177"/>
  </cols>
  <sheetData>
    <row r="1" spans="1:9" x14ac:dyDescent="0.2">
      <c r="A1" s="171"/>
      <c r="B1" s="171"/>
      <c r="C1" s="171"/>
      <c r="D1" s="171"/>
      <c r="E1" s="171"/>
      <c r="F1" s="171"/>
      <c r="G1" s="171"/>
      <c r="H1" s="171"/>
      <c r="I1" s="171"/>
    </row>
    <row r="2" spans="1:9" ht="33" customHeight="1" x14ac:dyDescent="0.2">
      <c r="A2" s="171"/>
      <c r="B2" s="445" t="s">
        <v>1121</v>
      </c>
      <c r="C2" s="446"/>
      <c r="D2" s="446"/>
      <c r="E2" s="446"/>
      <c r="F2" s="171"/>
      <c r="G2" s="171"/>
      <c r="H2" s="171"/>
      <c r="I2" s="171"/>
    </row>
    <row r="3" spans="1:9" ht="15.75" customHeight="1" x14ac:dyDescent="0.2">
      <c r="A3" s="171"/>
      <c r="B3" s="208"/>
      <c r="C3" s="226"/>
      <c r="D3" s="227"/>
      <c r="E3" s="227"/>
      <c r="F3" s="171"/>
      <c r="G3" s="171"/>
      <c r="H3" s="171"/>
      <c r="I3" s="171"/>
    </row>
    <row r="4" spans="1:9" ht="15.75" customHeight="1" x14ac:dyDescent="0.2">
      <c r="A4" s="171"/>
      <c r="B4" s="172" t="s">
        <v>577</v>
      </c>
      <c r="C4" s="208"/>
      <c r="D4" s="208"/>
      <c r="E4" s="208"/>
      <c r="F4" s="171"/>
      <c r="G4" s="171"/>
      <c r="H4" s="171"/>
      <c r="I4" s="171"/>
    </row>
    <row r="5" spans="1:9" ht="15.75" customHeight="1" x14ac:dyDescent="0.2">
      <c r="A5" s="171"/>
      <c r="B5" s="206"/>
      <c r="C5" s="226"/>
      <c r="D5" s="226"/>
      <c r="E5" s="226"/>
      <c r="F5" s="171"/>
      <c r="G5" s="171"/>
      <c r="H5" s="171"/>
      <c r="I5" s="171"/>
    </row>
    <row r="6" spans="1:9" ht="35.25" customHeight="1" x14ac:dyDescent="0.2">
      <c r="A6" s="171"/>
      <c r="B6" s="228"/>
      <c r="C6" s="229"/>
      <c r="D6" s="230" t="s">
        <v>970</v>
      </c>
      <c r="E6" s="230" t="s">
        <v>971</v>
      </c>
      <c r="F6" s="171"/>
      <c r="G6" s="171"/>
      <c r="H6" s="171"/>
      <c r="I6" s="171"/>
    </row>
    <row r="7" spans="1:9" ht="35.25" customHeight="1" x14ac:dyDescent="0.2">
      <c r="A7" s="171"/>
      <c r="B7" s="231">
        <v>1</v>
      </c>
      <c r="C7" s="232" t="s">
        <v>972</v>
      </c>
      <c r="D7" s="233"/>
      <c r="E7" s="234"/>
      <c r="F7" s="171"/>
      <c r="G7" s="171"/>
      <c r="H7" s="171"/>
      <c r="I7" s="171"/>
    </row>
    <row r="8" spans="1:9" ht="35.25" customHeight="1" x14ac:dyDescent="0.2">
      <c r="A8" s="171"/>
      <c r="B8" s="235">
        <v>2</v>
      </c>
      <c r="C8" s="236" t="s">
        <v>973</v>
      </c>
      <c r="D8" s="237"/>
      <c r="E8" s="237"/>
      <c r="F8" s="171"/>
      <c r="G8" s="171"/>
      <c r="H8" s="171"/>
      <c r="I8" s="171"/>
    </row>
    <row r="9" spans="1:9" ht="35.25" customHeight="1" x14ac:dyDescent="0.2">
      <c r="A9" s="171"/>
      <c r="B9" s="235">
        <v>3</v>
      </c>
      <c r="C9" s="236" t="s">
        <v>974</v>
      </c>
      <c r="D9" s="237"/>
      <c r="E9" s="237"/>
      <c r="F9" s="171"/>
      <c r="G9" s="171"/>
      <c r="H9" s="171"/>
      <c r="I9" s="171"/>
    </row>
    <row r="10" spans="1:9" ht="35.25" customHeight="1" x14ac:dyDescent="0.2">
      <c r="A10" s="171"/>
      <c r="B10" s="235">
        <v>4</v>
      </c>
      <c r="C10" s="236" t="s">
        <v>975</v>
      </c>
      <c r="D10" s="237"/>
      <c r="E10" s="237"/>
      <c r="F10" s="171"/>
      <c r="G10" s="171"/>
      <c r="H10" s="171"/>
      <c r="I10" s="171"/>
    </row>
    <row r="11" spans="1:9" ht="35.25" customHeight="1" x14ac:dyDescent="0.2">
      <c r="A11" s="171"/>
      <c r="B11" s="238">
        <v>5</v>
      </c>
      <c r="C11" s="239" t="s">
        <v>976</v>
      </c>
      <c r="D11" s="240"/>
      <c r="E11" s="240"/>
      <c r="F11" s="171"/>
      <c r="G11" s="171"/>
      <c r="H11" s="171"/>
      <c r="I11" s="171"/>
    </row>
    <row r="12" spans="1:9" x14ac:dyDescent="0.2">
      <c r="A12" s="171"/>
      <c r="B12" s="171"/>
      <c r="C12" s="171"/>
      <c r="D12" s="171"/>
      <c r="E12" s="171"/>
      <c r="F12" s="171"/>
      <c r="G12" s="171"/>
      <c r="H12" s="171"/>
      <c r="I12" s="171"/>
    </row>
    <row r="13" spans="1:9" x14ac:dyDescent="0.2">
      <c r="A13" s="172"/>
      <c r="B13" s="172"/>
      <c r="C13" s="172"/>
      <c r="D13" s="172"/>
      <c r="E13" s="172"/>
      <c r="F13" s="172"/>
      <c r="G13" s="172"/>
      <c r="H13" s="171"/>
      <c r="I13" s="171"/>
    </row>
    <row r="14" spans="1:9" x14ac:dyDescent="0.2">
      <c r="A14" s="172"/>
      <c r="B14" s="172"/>
      <c r="C14" s="172"/>
      <c r="D14" s="172"/>
      <c r="E14" s="172"/>
      <c r="F14" s="172"/>
      <c r="G14" s="172"/>
      <c r="H14" s="171"/>
      <c r="I14" s="171"/>
    </row>
    <row r="15" spans="1:9" x14ac:dyDescent="0.2">
      <c r="A15" s="171"/>
      <c r="B15" s="171"/>
      <c r="C15" s="171"/>
      <c r="D15" s="171"/>
      <c r="E15" s="171"/>
      <c r="F15" s="171"/>
      <c r="G15" s="171"/>
      <c r="H15" s="171"/>
      <c r="I15" s="171"/>
    </row>
    <row r="16" spans="1:9" x14ac:dyDescent="0.2">
      <c r="A16" s="171"/>
      <c r="B16" s="171"/>
      <c r="C16" s="171"/>
      <c r="D16" s="171"/>
      <c r="E16" s="171"/>
      <c r="F16" s="171"/>
      <c r="G16" s="171"/>
      <c r="H16" s="171"/>
      <c r="I16" s="171"/>
    </row>
    <row r="17" spans="1:9" x14ac:dyDescent="0.2">
      <c r="A17" s="171"/>
      <c r="B17" s="171"/>
      <c r="C17" s="171"/>
      <c r="D17" s="171"/>
      <c r="E17" s="171"/>
      <c r="F17" s="171"/>
      <c r="G17" s="171"/>
      <c r="H17" s="171"/>
      <c r="I17" s="171"/>
    </row>
    <row r="18" spans="1:9" x14ac:dyDescent="0.2">
      <c r="A18" s="171"/>
      <c r="B18" s="171"/>
      <c r="C18" s="171"/>
      <c r="D18" s="171"/>
      <c r="E18" s="171"/>
      <c r="F18" s="171"/>
      <c r="G18" s="171"/>
      <c r="H18" s="171"/>
      <c r="I18" s="171"/>
    </row>
    <row r="19" spans="1:9" x14ac:dyDescent="0.2">
      <c r="A19" s="171"/>
      <c r="B19" s="171"/>
      <c r="C19" s="171"/>
      <c r="D19" s="171"/>
      <c r="E19" s="171"/>
      <c r="F19" s="171"/>
      <c r="G19" s="171"/>
      <c r="H19" s="171"/>
      <c r="I19" s="171"/>
    </row>
    <row r="20" spans="1:9" x14ac:dyDescent="0.2">
      <c r="A20" s="171"/>
      <c r="B20" s="171"/>
      <c r="C20" s="171"/>
      <c r="D20" s="171"/>
      <c r="E20" s="171"/>
      <c r="F20" s="171"/>
      <c r="G20" s="171"/>
      <c r="H20" s="171"/>
      <c r="I20" s="171"/>
    </row>
    <row r="21" spans="1:9" x14ac:dyDescent="0.2">
      <c r="A21" s="171"/>
      <c r="B21" s="171"/>
      <c r="C21" s="171"/>
      <c r="D21" s="171"/>
      <c r="E21" s="171"/>
      <c r="F21" s="171"/>
      <c r="G21" s="171"/>
      <c r="H21" s="171"/>
      <c r="I21" s="171"/>
    </row>
    <row r="22" spans="1:9" x14ac:dyDescent="0.2">
      <c r="A22" s="171"/>
      <c r="B22" s="171"/>
      <c r="C22" s="171"/>
      <c r="D22" s="171"/>
      <c r="E22" s="171"/>
      <c r="F22" s="171"/>
      <c r="G22" s="171"/>
      <c r="H22" s="171"/>
      <c r="I22" s="171"/>
    </row>
    <row r="23" spans="1:9" x14ac:dyDescent="0.2">
      <c r="A23" s="171"/>
      <c r="B23" s="171"/>
      <c r="C23" s="171"/>
      <c r="D23" s="171"/>
      <c r="E23" s="171"/>
      <c r="F23" s="171"/>
      <c r="G23" s="171"/>
      <c r="H23" s="171"/>
      <c r="I23" s="171"/>
    </row>
    <row r="24" spans="1:9" x14ac:dyDescent="0.2">
      <c r="A24" s="171"/>
      <c r="B24" s="171"/>
      <c r="C24" s="171"/>
      <c r="D24" s="171"/>
      <c r="E24" s="171"/>
      <c r="F24" s="171"/>
      <c r="G24" s="171"/>
      <c r="H24" s="171"/>
      <c r="I24" s="171"/>
    </row>
    <row r="25" spans="1:9" x14ac:dyDescent="0.2">
      <c r="A25" s="171"/>
      <c r="B25" s="171"/>
      <c r="C25" s="171"/>
      <c r="D25" s="171"/>
      <c r="E25" s="171"/>
      <c r="F25" s="171"/>
      <c r="G25" s="171"/>
      <c r="H25" s="171"/>
      <c r="I25" s="171"/>
    </row>
    <row r="26" spans="1:9" x14ac:dyDescent="0.2">
      <c r="A26" s="171"/>
      <c r="B26" s="171"/>
      <c r="C26" s="171"/>
      <c r="D26" s="171"/>
      <c r="E26" s="171"/>
      <c r="F26" s="171"/>
      <c r="G26" s="171"/>
      <c r="H26" s="171"/>
      <c r="I26" s="171"/>
    </row>
    <row r="27" spans="1:9" x14ac:dyDescent="0.2">
      <c r="A27" s="171"/>
      <c r="B27" s="171"/>
      <c r="C27" s="171"/>
      <c r="D27" s="171"/>
      <c r="E27" s="171"/>
      <c r="F27" s="171"/>
      <c r="G27" s="171"/>
      <c r="H27" s="171"/>
      <c r="I27" s="171"/>
    </row>
    <row r="28" spans="1:9" x14ac:dyDescent="0.2">
      <c r="A28" s="171"/>
      <c r="B28" s="171"/>
      <c r="C28" s="171"/>
      <c r="D28" s="171"/>
      <c r="E28" s="171"/>
      <c r="F28" s="171"/>
      <c r="G28" s="171"/>
      <c r="H28" s="171"/>
      <c r="I28" s="171"/>
    </row>
    <row r="29" spans="1:9" x14ac:dyDescent="0.2">
      <c r="A29" s="171"/>
      <c r="B29" s="171"/>
      <c r="C29" s="171"/>
      <c r="D29" s="171"/>
      <c r="E29" s="171"/>
      <c r="F29" s="171"/>
      <c r="G29" s="171"/>
      <c r="H29" s="171"/>
      <c r="I29" s="171"/>
    </row>
    <row r="30" spans="1:9" x14ac:dyDescent="0.2">
      <c r="A30" s="171"/>
      <c r="B30" s="171"/>
      <c r="C30" s="171"/>
      <c r="D30" s="171"/>
      <c r="E30" s="171"/>
      <c r="F30" s="171"/>
      <c r="G30" s="171"/>
      <c r="H30" s="171"/>
      <c r="I30" s="171"/>
    </row>
    <row r="31" spans="1:9" x14ac:dyDescent="0.2">
      <c r="A31" s="171"/>
      <c r="B31" s="171"/>
      <c r="C31" s="171"/>
      <c r="D31" s="171"/>
      <c r="E31" s="171"/>
      <c r="F31" s="171"/>
      <c r="G31" s="171"/>
      <c r="H31" s="171"/>
      <c r="I31" s="171"/>
    </row>
    <row r="32" spans="1:9" x14ac:dyDescent="0.2">
      <c r="A32" s="171"/>
      <c r="B32" s="171"/>
      <c r="C32" s="171"/>
      <c r="D32" s="171"/>
      <c r="E32" s="171"/>
      <c r="F32" s="171"/>
      <c r="G32" s="171"/>
      <c r="H32" s="171"/>
      <c r="I32" s="171"/>
    </row>
    <row r="33" spans="1:9" x14ac:dyDescent="0.2">
      <c r="A33" s="171"/>
      <c r="B33" s="171"/>
      <c r="C33" s="171"/>
      <c r="D33" s="171"/>
      <c r="E33" s="171"/>
      <c r="F33" s="171"/>
      <c r="G33" s="171"/>
      <c r="H33" s="171"/>
      <c r="I33" s="171"/>
    </row>
    <row r="34" spans="1:9" x14ac:dyDescent="0.2">
      <c r="A34" s="171"/>
      <c r="B34" s="171"/>
      <c r="C34" s="171"/>
      <c r="D34" s="171"/>
      <c r="E34" s="171"/>
      <c r="F34" s="171"/>
      <c r="G34" s="171"/>
      <c r="H34" s="171"/>
      <c r="I34" s="171"/>
    </row>
    <row r="35" spans="1:9" x14ac:dyDescent="0.2">
      <c r="A35" s="171"/>
      <c r="B35" s="171"/>
      <c r="C35" s="171"/>
      <c r="D35" s="171"/>
      <c r="E35" s="171"/>
      <c r="F35" s="171"/>
      <c r="G35" s="171"/>
      <c r="H35" s="171"/>
      <c r="I35" s="171"/>
    </row>
    <row r="36" spans="1:9" x14ac:dyDescent="0.2">
      <c r="A36" s="171"/>
      <c r="B36" s="171"/>
      <c r="C36" s="171"/>
      <c r="D36" s="171"/>
      <c r="E36" s="171"/>
      <c r="F36" s="171"/>
      <c r="G36" s="171"/>
      <c r="H36" s="171"/>
      <c r="I36" s="171"/>
    </row>
    <row r="37" spans="1:9" x14ac:dyDescent="0.2">
      <c r="A37" s="171"/>
      <c r="B37" s="171"/>
      <c r="C37" s="171"/>
      <c r="D37" s="171"/>
      <c r="E37" s="171"/>
      <c r="F37" s="171"/>
      <c r="G37" s="171"/>
      <c r="H37" s="171"/>
      <c r="I37" s="171"/>
    </row>
  </sheetData>
  <mergeCells count="1">
    <mergeCell ref="B2:E2"/>
  </mergeCells>
  <pageMargins left="0.23622047244094491" right="0.23622047244094491" top="0.74803149606299213" bottom="0.94488188976377963" header="0.31496062992125984" footer="0.31496062992125984"/>
  <pageSetup paperSize="9" scale="83" orientation="portrait" horizontalDpi="300" verticalDpi="300"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workbookViewId="0">
      <selection activeCell="C61" sqref="C61"/>
    </sheetView>
  </sheetViews>
  <sheetFormatPr defaultRowHeight="12.75" x14ac:dyDescent="0.2"/>
  <cols>
    <col min="1" max="1" width="5.140625" style="177" customWidth="1"/>
    <col min="2" max="2" width="72.7109375" style="177" customWidth="1"/>
    <col min="3" max="7" width="12.85546875" style="177" customWidth="1"/>
    <col min="8" max="8" width="3.42578125" style="177" customWidth="1"/>
    <col min="9" max="16384" width="9.140625" style="177"/>
  </cols>
  <sheetData>
    <row r="1" spans="1:11" x14ac:dyDescent="0.2">
      <c r="A1" s="171"/>
      <c r="B1" s="171"/>
      <c r="C1" s="171"/>
      <c r="D1" s="171"/>
      <c r="E1" s="171"/>
      <c r="F1" s="171"/>
      <c r="G1" s="171"/>
      <c r="H1" s="171"/>
      <c r="I1" s="171"/>
      <c r="J1" s="171"/>
      <c r="K1" s="171"/>
    </row>
    <row r="2" spans="1:11" ht="33" customHeight="1" x14ac:dyDescent="0.2">
      <c r="A2" s="171"/>
      <c r="B2" s="445" t="s">
        <v>1005</v>
      </c>
      <c r="C2" s="447"/>
      <c r="D2" s="447"/>
      <c r="E2" s="447"/>
      <c r="F2" s="447"/>
      <c r="G2" s="447"/>
      <c r="H2" s="447"/>
      <c r="I2" s="171"/>
      <c r="J2" s="171"/>
      <c r="K2" s="171"/>
    </row>
    <row r="3" spans="1:11" x14ac:dyDescent="0.2">
      <c r="A3" s="171"/>
      <c r="B3" s="171"/>
      <c r="C3" s="171"/>
      <c r="D3" s="171"/>
      <c r="E3" s="171"/>
      <c r="F3" s="171"/>
      <c r="G3" s="171"/>
      <c r="H3" s="171"/>
      <c r="I3" s="171"/>
      <c r="J3" s="171"/>
      <c r="K3" s="171"/>
    </row>
    <row r="4" spans="1:11" x14ac:dyDescent="0.2">
      <c r="A4" s="171"/>
      <c r="B4" s="171"/>
      <c r="C4" s="171"/>
      <c r="D4" s="171"/>
      <c r="E4" s="171"/>
      <c r="F4" s="171"/>
      <c r="G4" s="171"/>
      <c r="H4" s="171"/>
      <c r="I4" s="171"/>
      <c r="J4" s="171"/>
      <c r="K4" s="171"/>
    </row>
    <row r="5" spans="1:11" x14ac:dyDescent="0.2">
      <c r="A5" s="171"/>
      <c r="B5" s="171"/>
      <c r="C5" s="171"/>
      <c r="D5" s="171"/>
      <c r="E5" s="171"/>
      <c r="F5" s="171"/>
      <c r="G5" s="171"/>
      <c r="H5" s="171"/>
      <c r="I5" s="171"/>
      <c r="J5" s="171"/>
      <c r="K5" s="171"/>
    </row>
    <row r="6" spans="1:11" ht="21.75" customHeight="1" x14ac:dyDescent="0.2">
      <c r="A6" s="171"/>
      <c r="B6" s="448" t="s">
        <v>1006</v>
      </c>
      <c r="C6" s="450" t="s">
        <v>1007</v>
      </c>
      <c r="D6" s="450"/>
      <c r="E6" s="450"/>
      <c r="F6" s="450"/>
      <c r="G6" s="451"/>
      <c r="H6" s="171"/>
      <c r="I6" s="171"/>
      <c r="J6" s="171"/>
      <c r="K6" s="171"/>
    </row>
    <row r="7" spans="1:11" ht="21.75" customHeight="1" x14ac:dyDescent="0.2">
      <c r="A7" s="171"/>
      <c r="B7" s="449"/>
      <c r="C7" s="246" t="s">
        <v>1008</v>
      </c>
      <c r="D7" s="246" t="s">
        <v>1009</v>
      </c>
      <c r="E7" s="246" t="s">
        <v>1010</v>
      </c>
      <c r="F7" s="246" t="s">
        <v>1011</v>
      </c>
      <c r="G7" s="247" t="s">
        <v>1012</v>
      </c>
      <c r="H7" s="171"/>
      <c r="I7" s="171"/>
      <c r="J7" s="171"/>
      <c r="K7" s="171"/>
    </row>
    <row r="8" spans="1:11" ht="45" customHeight="1" x14ac:dyDescent="0.2">
      <c r="A8" s="171"/>
      <c r="B8" s="248" t="s">
        <v>1013</v>
      </c>
      <c r="C8" s="249"/>
      <c r="D8" s="250" t="s">
        <v>1014</v>
      </c>
      <c r="E8" s="249"/>
      <c r="F8" s="249"/>
      <c r="G8" s="251"/>
      <c r="H8" s="171"/>
      <c r="I8" s="171"/>
      <c r="J8" s="171"/>
      <c r="K8" s="171"/>
    </row>
    <row r="9" spans="1:11" ht="45" customHeight="1" x14ac:dyDescent="0.2">
      <c r="A9" s="171"/>
      <c r="B9" s="252" t="s">
        <v>1015</v>
      </c>
      <c r="C9" s="253"/>
      <c r="D9" s="253"/>
      <c r="E9" s="253"/>
      <c r="F9" s="253"/>
      <c r="G9" s="254" t="s">
        <v>1014</v>
      </c>
      <c r="H9" s="171"/>
      <c r="I9" s="171"/>
      <c r="J9" s="171"/>
      <c r="K9" s="171"/>
    </row>
    <row r="10" spans="1:11" x14ac:dyDescent="0.2">
      <c r="A10" s="171"/>
      <c r="B10" s="171"/>
      <c r="C10" s="171"/>
      <c r="D10" s="171"/>
      <c r="E10" s="171"/>
      <c r="F10" s="171"/>
      <c r="G10" s="171"/>
      <c r="H10" s="171"/>
      <c r="I10" s="171"/>
      <c r="J10" s="171"/>
      <c r="K10" s="171"/>
    </row>
    <row r="11" spans="1:11" x14ac:dyDescent="0.2">
      <c r="A11" s="171"/>
      <c r="B11" s="260" t="s">
        <v>1016</v>
      </c>
      <c r="C11" s="260"/>
      <c r="D11" s="260"/>
      <c r="E11" s="260"/>
      <c r="F11" s="260"/>
      <c r="G11" s="260"/>
      <c r="H11" s="171"/>
      <c r="I11" s="171"/>
      <c r="J11" s="171"/>
      <c r="K11" s="171"/>
    </row>
    <row r="12" spans="1:11" x14ac:dyDescent="0.2">
      <c r="A12" s="171"/>
      <c r="B12" s="260"/>
      <c r="C12" s="260"/>
      <c r="D12" s="260"/>
      <c r="E12" s="260"/>
      <c r="F12" s="260"/>
      <c r="G12" s="260"/>
      <c r="H12" s="171"/>
      <c r="I12" s="171"/>
      <c r="J12" s="171"/>
      <c r="K12" s="171"/>
    </row>
    <row r="13" spans="1:11" x14ac:dyDescent="0.2">
      <c r="A13" s="171"/>
      <c r="B13" s="452" t="s">
        <v>1017</v>
      </c>
      <c r="C13" s="452"/>
      <c r="D13" s="452"/>
      <c r="E13" s="452"/>
      <c r="F13" s="452"/>
      <c r="G13" s="452"/>
      <c r="H13" s="171"/>
      <c r="I13" s="171"/>
      <c r="J13" s="171"/>
      <c r="K13" s="171"/>
    </row>
    <row r="14" spans="1:11" x14ac:dyDescent="0.2">
      <c r="A14" s="171"/>
      <c r="B14" s="260"/>
      <c r="C14" s="260"/>
      <c r="D14" s="260"/>
      <c r="E14" s="260"/>
      <c r="F14" s="260"/>
      <c r="G14" s="260"/>
      <c r="H14" s="171"/>
      <c r="I14" s="171"/>
      <c r="J14" s="171"/>
      <c r="K14" s="171"/>
    </row>
    <row r="15" spans="1:11" x14ac:dyDescent="0.2">
      <c r="A15" s="171"/>
      <c r="B15" s="260" t="s">
        <v>1127</v>
      </c>
      <c r="C15" s="260"/>
      <c r="D15" s="260"/>
      <c r="E15" s="260"/>
      <c r="F15" s="260"/>
      <c r="G15" s="260"/>
      <c r="H15" s="171"/>
      <c r="I15" s="171"/>
      <c r="J15" s="171"/>
      <c r="K15" s="171"/>
    </row>
    <row r="16" spans="1:11" x14ac:dyDescent="0.2">
      <c r="A16" s="171"/>
      <c r="B16" s="171"/>
      <c r="C16" s="171"/>
      <c r="D16" s="171"/>
      <c r="E16" s="171"/>
      <c r="F16" s="171"/>
      <c r="G16" s="171"/>
      <c r="H16" s="171"/>
      <c r="I16" s="171"/>
      <c r="J16" s="171"/>
      <c r="K16" s="171"/>
    </row>
    <row r="17" spans="1:11" x14ac:dyDescent="0.2">
      <c r="A17" s="171"/>
      <c r="B17" s="171"/>
      <c r="C17" s="171"/>
      <c r="D17" s="171"/>
      <c r="E17" s="171"/>
      <c r="F17" s="171"/>
      <c r="G17" s="171"/>
      <c r="H17" s="171"/>
      <c r="I17" s="171"/>
      <c r="J17" s="171"/>
      <c r="K17" s="171"/>
    </row>
    <row r="18" spans="1:11" x14ac:dyDescent="0.2">
      <c r="A18" s="171"/>
      <c r="B18" s="171"/>
      <c r="C18" s="171"/>
      <c r="D18" s="171"/>
      <c r="E18" s="171"/>
      <c r="F18" s="171"/>
      <c r="G18" s="171"/>
      <c r="H18" s="171"/>
      <c r="I18" s="171"/>
      <c r="J18" s="171"/>
      <c r="K18" s="171"/>
    </row>
    <row r="19" spans="1:11" x14ac:dyDescent="0.2">
      <c r="A19" s="171"/>
      <c r="B19" s="171"/>
      <c r="C19" s="171"/>
      <c r="D19" s="171"/>
      <c r="E19" s="171"/>
      <c r="F19" s="171"/>
      <c r="G19" s="171"/>
      <c r="H19" s="171"/>
      <c r="I19" s="171"/>
      <c r="J19" s="171"/>
      <c r="K19" s="171"/>
    </row>
    <row r="20" spans="1:11" x14ac:dyDescent="0.2">
      <c r="A20" s="171"/>
      <c r="B20" s="171"/>
      <c r="C20" s="171"/>
      <c r="D20" s="171"/>
      <c r="E20" s="171"/>
      <c r="F20" s="171"/>
      <c r="G20" s="171"/>
      <c r="H20" s="171"/>
      <c r="I20" s="171"/>
      <c r="J20" s="171"/>
      <c r="K20" s="171"/>
    </row>
    <row r="21" spans="1:11" x14ac:dyDescent="0.2">
      <c r="A21" s="171"/>
      <c r="B21" s="171"/>
      <c r="C21" s="171"/>
      <c r="D21" s="171"/>
      <c r="E21" s="171"/>
      <c r="F21" s="171"/>
      <c r="G21" s="171"/>
      <c r="H21" s="171"/>
      <c r="I21" s="171"/>
      <c r="J21" s="171"/>
      <c r="K21" s="171"/>
    </row>
    <row r="22" spans="1:11" x14ac:dyDescent="0.2">
      <c r="A22" s="171"/>
      <c r="B22" s="171"/>
      <c r="C22" s="171"/>
      <c r="D22" s="171"/>
      <c r="E22" s="171"/>
      <c r="F22" s="171"/>
      <c r="G22" s="171"/>
      <c r="H22" s="171"/>
      <c r="I22" s="171"/>
      <c r="J22" s="171"/>
      <c r="K22" s="171"/>
    </row>
    <row r="23" spans="1:11" x14ac:dyDescent="0.2">
      <c r="A23" s="171"/>
      <c r="B23" s="171"/>
      <c r="C23" s="171"/>
      <c r="D23" s="171"/>
      <c r="E23" s="171"/>
      <c r="F23" s="171"/>
      <c r="G23" s="171"/>
      <c r="H23" s="171"/>
      <c r="I23" s="171"/>
      <c r="J23" s="171"/>
      <c r="K23" s="171"/>
    </row>
    <row r="24" spans="1:11" x14ac:dyDescent="0.2">
      <c r="A24" s="171"/>
      <c r="B24" s="171"/>
      <c r="C24" s="171"/>
      <c r="D24" s="171"/>
      <c r="E24" s="171"/>
      <c r="F24" s="171"/>
      <c r="G24" s="171"/>
      <c r="H24" s="171"/>
      <c r="I24" s="171"/>
      <c r="J24" s="171"/>
      <c r="K24" s="171"/>
    </row>
    <row r="25" spans="1:11" x14ac:dyDescent="0.2">
      <c r="A25" s="171"/>
      <c r="B25" s="171"/>
      <c r="C25" s="171"/>
      <c r="D25" s="171"/>
      <c r="E25" s="171"/>
      <c r="F25" s="171"/>
      <c r="G25" s="171"/>
      <c r="H25" s="171"/>
      <c r="I25" s="171"/>
      <c r="J25" s="171"/>
      <c r="K25" s="171"/>
    </row>
    <row r="26" spans="1:11" x14ac:dyDescent="0.2">
      <c r="A26" s="171"/>
      <c r="B26" s="171"/>
      <c r="C26" s="171"/>
      <c r="D26" s="171"/>
      <c r="E26" s="171"/>
      <c r="F26" s="171"/>
      <c r="G26" s="171"/>
      <c r="H26" s="171"/>
      <c r="I26" s="171"/>
      <c r="J26" s="171"/>
      <c r="K26" s="171"/>
    </row>
    <row r="27" spans="1:11" x14ac:dyDescent="0.2">
      <c r="A27" s="171"/>
      <c r="B27" s="171"/>
      <c r="C27" s="171"/>
      <c r="D27" s="171"/>
      <c r="E27" s="171"/>
      <c r="F27" s="171"/>
      <c r="G27" s="171"/>
      <c r="H27" s="171"/>
      <c r="I27" s="171"/>
      <c r="J27" s="171"/>
      <c r="K27" s="171"/>
    </row>
    <row r="28" spans="1:11" x14ac:dyDescent="0.2">
      <c r="A28" s="171"/>
      <c r="B28" s="171"/>
      <c r="C28" s="171"/>
      <c r="D28" s="171"/>
      <c r="E28" s="171"/>
      <c r="F28" s="171"/>
      <c r="G28" s="171"/>
      <c r="H28" s="171"/>
      <c r="I28" s="171"/>
      <c r="J28" s="171"/>
      <c r="K28" s="171"/>
    </row>
    <row r="29" spans="1:11" x14ac:dyDescent="0.2">
      <c r="A29" s="171"/>
      <c r="B29" s="171"/>
      <c r="C29" s="171"/>
      <c r="D29" s="171"/>
      <c r="E29" s="171"/>
      <c r="F29" s="171"/>
      <c r="G29" s="171"/>
      <c r="H29" s="171"/>
      <c r="I29" s="171"/>
      <c r="J29" s="171"/>
      <c r="K29" s="171"/>
    </row>
    <row r="30" spans="1:11" x14ac:dyDescent="0.2">
      <c r="A30" s="171"/>
      <c r="B30" s="171"/>
      <c r="C30" s="171"/>
      <c r="D30" s="171"/>
      <c r="E30" s="171"/>
      <c r="F30" s="171"/>
      <c r="G30" s="171"/>
      <c r="H30" s="171"/>
      <c r="I30" s="171"/>
      <c r="J30" s="171"/>
      <c r="K30" s="171"/>
    </row>
    <row r="31" spans="1:11" x14ac:dyDescent="0.2">
      <c r="A31" s="171"/>
      <c r="B31" s="171"/>
      <c r="C31" s="171"/>
      <c r="D31" s="171"/>
      <c r="E31" s="171"/>
      <c r="F31" s="171"/>
      <c r="G31" s="171"/>
      <c r="H31" s="171"/>
      <c r="I31" s="171"/>
      <c r="J31" s="171"/>
      <c r="K31" s="171"/>
    </row>
    <row r="32" spans="1:11" x14ac:dyDescent="0.2">
      <c r="A32" s="171"/>
      <c r="B32" s="171"/>
      <c r="C32" s="171"/>
      <c r="D32" s="171"/>
      <c r="E32" s="171"/>
      <c r="F32" s="171"/>
      <c r="G32" s="171"/>
      <c r="H32" s="171"/>
      <c r="I32" s="171"/>
      <c r="J32" s="171"/>
      <c r="K32" s="171"/>
    </row>
    <row r="33" spans="1:11" x14ac:dyDescent="0.2">
      <c r="A33" s="171"/>
      <c r="B33" s="171"/>
      <c r="C33" s="171"/>
      <c r="D33" s="171"/>
      <c r="E33" s="171"/>
      <c r="F33" s="171"/>
      <c r="G33" s="171"/>
      <c r="H33" s="171"/>
      <c r="I33" s="171"/>
      <c r="J33" s="171"/>
      <c r="K33" s="171"/>
    </row>
    <row r="34" spans="1:11" x14ac:dyDescent="0.2">
      <c r="A34" s="171"/>
      <c r="B34" s="171"/>
      <c r="C34" s="171"/>
      <c r="D34" s="171"/>
      <c r="E34" s="171"/>
      <c r="F34" s="171"/>
      <c r="G34" s="171"/>
      <c r="H34" s="171"/>
      <c r="I34" s="171"/>
      <c r="J34" s="171"/>
      <c r="K34" s="171"/>
    </row>
    <row r="35" spans="1:11" x14ac:dyDescent="0.2">
      <c r="A35" s="171"/>
      <c r="B35" s="171"/>
      <c r="C35" s="171"/>
      <c r="D35" s="171"/>
      <c r="E35" s="171"/>
      <c r="F35" s="171"/>
      <c r="G35" s="171"/>
      <c r="H35" s="171"/>
      <c r="I35" s="171"/>
      <c r="J35" s="171"/>
      <c r="K35" s="171"/>
    </row>
    <row r="36" spans="1:11" x14ac:dyDescent="0.2">
      <c r="A36" s="171"/>
      <c r="B36" s="171"/>
      <c r="C36" s="171"/>
      <c r="D36" s="171"/>
      <c r="E36" s="171"/>
      <c r="F36" s="171"/>
      <c r="G36" s="171"/>
      <c r="H36" s="171"/>
      <c r="I36" s="171"/>
      <c r="J36" s="171"/>
      <c r="K36" s="171"/>
    </row>
    <row r="37" spans="1:11" x14ac:dyDescent="0.2">
      <c r="A37" s="171"/>
      <c r="B37" s="171"/>
      <c r="C37" s="171"/>
      <c r="D37" s="171"/>
      <c r="E37" s="171"/>
      <c r="F37" s="171"/>
      <c r="G37" s="171"/>
      <c r="H37" s="171"/>
      <c r="I37" s="171"/>
      <c r="J37" s="171"/>
      <c r="K37" s="171"/>
    </row>
    <row r="38" spans="1:11" x14ac:dyDescent="0.2">
      <c r="A38" s="171"/>
      <c r="B38" s="171"/>
      <c r="C38" s="171"/>
      <c r="D38" s="171"/>
      <c r="E38" s="171"/>
      <c r="F38" s="171"/>
      <c r="G38" s="171"/>
      <c r="H38" s="171"/>
      <c r="I38" s="171"/>
      <c r="J38" s="171"/>
      <c r="K38" s="171"/>
    </row>
    <row r="39" spans="1:11" x14ac:dyDescent="0.2">
      <c r="A39" s="171"/>
      <c r="B39" s="171"/>
      <c r="C39" s="171"/>
      <c r="D39" s="171"/>
      <c r="E39" s="171"/>
      <c r="F39" s="171"/>
      <c r="G39" s="171"/>
      <c r="H39" s="171"/>
      <c r="I39" s="171"/>
      <c r="J39" s="171"/>
      <c r="K39" s="171"/>
    </row>
    <row r="40" spans="1:11" x14ac:dyDescent="0.2">
      <c r="A40" s="171"/>
      <c r="B40" s="171"/>
      <c r="C40" s="171"/>
      <c r="D40" s="171"/>
      <c r="E40" s="171"/>
      <c r="F40" s="171"/>
      <c r="G40" s="171"/>
      <c r="H40" s="171"/>
      <c r="I40" s="171"/>
      <c r="J40" s="171"/>
      <c r="K40" s="171"/>
    </row>
    <row r="41" spans="1:11" x14ac:dyDescent="0.2">
      <c r="A41" s="171"/>
      <c r="B41" s="171"/>
      <c r="C41" s="171"/>
      <c r="D41" s="171"/>
      <c r="E41" s="171"/>
      <c r="F41" s="171"/>
      <c r="G41" s="171"/>
      <c r="H41" s="171"/>
      <c r="I41" s="171"/>
      <c r="J41" s="171"/>
      <c r="K41" s="171"/>
    </row>
  </sheetData>
  <mergeCells count="4">
    <mergeCell ref="B2:H2"/>
    <mergeCell ref="B6:B7"/>
    <mergeCell ref="C6:G6"/>
    <mergeCell ref="B13:G13"/>
  </mergeCells>
  <pageMargins left="0.23622047244094491" right="0.23622047244094491" top="0.74803149606299213" bottom="0.94488188976377963" header="0.31496062992125984" footer="0.31496062992125984"/>
  <pageSetup paperSize="9" scale="70" fitToHeight="0" orientation="portrait" horizontalDpi="300" verticalDpi="300"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75"/>
  <sheetViews>
    <sheetView zoomScaleNormal="100" workbookViewId="0">
      <selection activeCell="N15" sqref="N15"/>
    </sheetView>
  </sheetViews>
  <sheetFormatPr defaultColWidth="8.85546875" defaultRowHeight="12.75" x14ac:dyDescent="0.2"/>
  <cols>
    <col min="1" max="1" width="7.28515625" style="171" customWidth="1"/>
    <col min="2" max="2" width="13.5703125" style="171" customWidth="1"/>
    <col min="3" max="3" width="24" style="171" customWidth="1"/>
    <col min="4" max="10" width="11.7109375" style="171" customWidth="1"/>
    <col min="11" max="12" width="10.7109375" style="171" customWidth="1"/>
    <col min="13" max="265" width="8.85546875" style="171"/>
    <col min="266" max="266" width="4.7109375" style="171" customWidth="1"/>
    <col min="267" max="267" width="7.28515625" style="171" customWidth="1"/>
    <col min="268" max="268" width="17.5703125" style="171" customWidth="1"/>
    <col min="269" max="521" width="8.85546875" style="171"/>
    <col min="522" max="522" width="4.7109375" style="171" customWidth="1"/>
    <col min="523" max="523" width="7.28515625" style="171" customWidth="1"/>
    <col min="524" max="524" width="17.5703125" style="171" customWidth="1"/>
    <col min="525" max="777" width="8.85546875" style="171"/>
    <col min="778" max="778" width="4.7109375" style="171" customWidth="1"/>
    <col min="779" max="779" width="7.28515625" style="171" customWidth="1"/>
    <col min="780" max="780" width="17.5703125" style="171" customWidth="1"/>
    <col min="781" max="1033" width="8.85546875" style="171"/>
    <col min="1034" max="1034" width="4.7109375" style="171" customWidth="1"/>
    <col min="1035" max="1035" width="7.28515625" style="171" customWidth="1"/>
    <col min="1036" max="1036" width="17.5703125" style="171" customWidth="1"/>
    <col min="1037" max="1289" width="8.85546875" style="171"/>
    <col min="1290" max="1290" width="4.7109375" style="171" customWidth="1"/>
    <col min="1291" max="1291" width="7.28515625" style="171" customWidth="1"/>
    <col min="1292" max="1292" width="17.5703125" style="171" customWidth="1"/>
    <col min="1293" max="1545" width="8.85546875" style="171"/>
    <col min="1546" max="1546" width="4.7109375" style="171" customWidth="1"/>
    <col min="1547" max="1547" width="7.28515625" style="171" customWidth="1"/>
    <col min="1548" max="1548" width="17.5703125" style="171" customWidth="1"/>
    <col min="1549" max="1801" width="8.85546875" style="171"/>
    <col min="1802" max="1802" width="4.7109375" style="171" customWidth="1"/>
    <col min="1803" max="1803" width="7.28515625" style="171" customWidth="1"/>
    <col min="1804" max="1804" width="17.5703125" style="171" customWidth="1"/>
    <col min="1805" max="2057" width="8.85546875" style="171"/>
    <col min="2058" max="2058" width="4.7109375" style="171" customWidth="1"/>
    <col min="2059" max="2059" width="7.28515625" style="171" customWidth="1"/>
    <col min="2060" max="2060" width="17.5703125" style="171" customWidth="1"/>
    <col min="2061" max="2313" width="8.85546875" style="171"/>
    <col min="2314" max="2314" width="4.7109375" style="171" customWidth="1"/>
    <col min="2315" max="2315" width="7.28515625" style="171" customWidth="1"/>
    <col min="2316" max="2316" width="17.5703125" style="171" customWidth="1"/>
    <col min="2317" max="2569" width="8.85546875" style="171"/>
    <col min="2570" max="2570" width="4.7109375" style="171" customWidth="1"/>
    <col min="2571" max="2571" width="7.28515625" style="171" customWidth="1"/>
    <col min="2572" max="2572" width="17.5703125" style="171" customWidth="1"/>
    <col min="2573" max="2825" width="8.85546875" style="171"/>
    <col min="2826" max="2826" width="4.7109375" style="171" customWidth="1"/>
    <col min="2827" max="2827" width="7.28515625" style="171" customWidth="1"/>
    <col min="2828" max="2828" width="17.5703125" style="171" customWidth="1"/>
    <col min="2829" max="3081" width="8.85546875" style="171"/>
    <col min="3082" max="3082" width="4.7109375" style="171" customWidth="1"/>
    <col min="3083" max="3083" width="7.28515625" style="171" customWidth="1"/>
    <col min="3084" max="3084" width="17.5703125" style="171" customWidth="1"/>
    <col min="3085" max="3337" width="8.85546875" style="171"/>
    <col min="3338" max="3338" width="4.7109375" style="171" customWidth="1"/>
    <col min="3339" max="3339" width="7.28515625" style="171" customWidth="1"/>
    <col min="3340" max="3340" width="17.5703125" style="171" customWidth="1"/>
    <col min="3341" max="3593" width="8.85546875" style="171"/>
    <col min="3594" max="3594" width="4.7109375" style="171" customWidth="1"/>
    <col min="3595" max="3595" width="7.28515625" style="171" customWidth="1"/>
    <col min="3596" max="3596" width="17.5703125" style="171" customWidth="1"/>
    <col min="3597" max="3849" width="8.85546875" style="171"/>
    <col min="3850" max="3850" width="4.7109375" style="171" customWidth="1"/>
    <col min="3851" max="3851" width="7.28515625" style="171" customWidth="1"/>
    <col min="3852" max="3852" width="17.5703125" style="171" customWidth="1"/>
    <col min="3853" max="4105" width="8.85546875" style="171"/>
    <col min="4106" max="4106" width="4.7109375" style="171" customWidth="1"/>
    <col min="4107" max="4107" width="7.28515625" style="171" customWidth="1"/>
    <col min="4108" max="4108" width="17.5703125" style="171" customWidth="1"/>
    <col min="4109" max="4361" width="8.85546875" style="171"/>
    <col min="4362" max="4362" width="4.7109375" style="171" customWidth="1"/>
    <col min="4363" max="4363" width="7.28515625" style="171" customWidth="1"/>
    <col min="4364" max="4364" width="17.5703125" style="171" customWidth="1"/>
    <col min="4365" max="4617" width="8.85546875" style="171"/>
    <col min="4618" max="4618" width="4.7109375" style="171" customWidth="1"/>
    <col min="4619" max="4619" width="7.28515625" style="171" customWidth="1"/>
    <col min="4620" max="4620" width="17.5703125" style="171" customWidth="1"/>
    <col min="4621" max="4873" width="8.85546875" style="171"/>
    <col min="4874" max="4874" width="4.7109375" style="171" customWidth="1"/>
    <col min="4875" max="4875" width="7.28515625" style="171" customWidth="1"/>
    <col min="4876" max="4876" width="17.5703125" style="171" customWidth="1"/>
    <col min="4877" max="5129" width="8.85546875" style="171"/>
    <col min="5130" max="5130" width="4.7109375" style="171" customWidth="1"/>
    <col min="5131" max="5131" width="7.28515625" style="171" customWidth="1"/>
    <col min="5132" max="5132" width="17.5703125" style="171" customWidth="1"/>
    <col min="5133" max="5385" width="8.85546875" style="171"/>
    <col min="5386" max="5386" width="4.7109375" style="171" customWidth="1"/>
    <col min="5387" max="5387" width="7.28515625" style="171" customWidth="1"/>
    <col min="5388" max="5388" width="17.5703125" style="171" customWidth="1"/>
    <col min="5389" max="5641" width="8.85546875" style="171"/>
    <col min="5642" max="5642" width="4.7109375" style="171" customWidth="1"/>
    <col min="5643" max="5643" width="7.28515625" style="171" customWidth="1"/>
    <col min="5644" max="5644" width="17.5703125" style="171" customWidth="1"/>
    <col min="5645" max="5897" width="8.85546875" style="171"/>
    <col min="5898" max="5898" width="4.7109375" style="171" customWidth="1"/>
    <col min="5899" max="5899" width="7.28515625" style="171" customWidth="1"/>
    <col min="5900" max="5900" width="17.5703125" style="171" customWidth="1"/>
    <col min="5901" max="6153" width="8.85546875" style="171"/>
    <col min="6154" max="6154" width="4.7109375" style="171" customWidth="1"/>
    <col min="6155" max="6155" width="7.28515625" style="171" customWidth="1"/>
    <col min="6156" max="6156" width="17.5703125" style="171" customWidth="1"/>
    <col min="6157" max="6409" width="8.85546875" style="171"/>
    <col min="6410" max="6410" width="4.7109375" style="171" customWidth="1"/>
    <col min="6411" max="6411" width="7.28515625" style="171" customWidth="1"/>
    <col min="6412" max="6412" width="17.5703125" style="171" customWidth="1"/>
    <col min="6413" max="6665" width="8.85546875" style="171"/>
    <col min="6666" max="6666" width="4.7109375" style="171" customWidth="1"/>
    <col min="6667" max="6667" width="7.28515625" style="171" customWidth="1"/>
    <col min="6668" max="6668" width="17.5703125" style="171" customWidth="1"/>
    <col min="6669" max="6921" width="8.85546875" style="171"/>
    <col min="6922" max="6922" width="4.7109375" style="171" customWidth="1"/>
    <col min="6923" max="6923" width="7.28515625" style="171" customWidth="1"/>
    <col min="6924" max="6924" width="17.5703125" style="171" customWidth="1"/>
    <col min="6925" max="7177" width="8.85546875" style="171"/>
    <col min="7178" max="7178" width="4.7109375" style="171" customWidth="1"/>
    <col min="7179" max="7179" width="7.28515625" style="171" customWidth="1"/>
    <col min="7180" max="7180" width="17.5703125" style="171" customWidth="1"/>
    <col min="7181" max="7433" width="8.85546875" style="171"/>
    <col min="7434" max="7434" width="4.7109375" style="171" customWidth="1"/>
    <col min="7435" max="7435" width="7.28515625" style="171" customWidth="1"/>
    <col min="7436" max="7436" width="17.5703125" style="171" customWidth="1"/>
    <col min="7437" max="7689" width="8.85546875" style="171"/>
    <col min="7690" max="7690" width="4.7109375" style="171" customWidth="1"/>
    <col min="7691" max="7691" width="7.28515625" style="171" customWidth="1"/>
    <col min="7692" max="7692" width="17.5703125" style="171" customWidth="1"/>
    <col min="7693" max="7945" width="8.85546875" style="171"/>
    <col min="7946" max="7946" width="4.7109375" style="171" customWidth="1"/>
    <col min="7947" max="7947" width="7.28515625" style="171" customWidth="1"/>
    <col min="7948" max="7948" width="17.5703125" style="171" customWidth="1"/>
    <col min="7949" max="8201" width="8.85546875" style="171"/>
    <col min="8202" max="8202" width="4.7109375" style="171" customWidth="1"/>
    <col min="8203" max="8203" width="7.28515625" style="171" customWidth="1"/>
    <col min="8204" max="8204" width="17.5703125" style="171" customWidth="1"/>
    <col min="8205" max="8457" width="8.85546875" style="171"/>
    <col min="8458" max="8458" width="4.7109375" style="171" customWidth="1"/>
    <col min="8459" max="8459" width="7.28515625" style="171" customWidth="1"/>
    <col min="8460" max="8460" width="17.5703125" style="171" customWidth="1"/>
    <col min="8461" max="8713" width="8.85546875" style="171"/>
    <col min="8714" max="8714" width="4.7109375" style="171" customWidth="1"/>
    <col min="8715" max="8715" width="7.28515625" style="171" customWidth="1"/>
    <col min="8716" max="8716" width="17.5703125" style="171" customWidth="1"/>
    <col min="8717" max="8969" width="8.85546875" style="171"/>
    <col min="8970" max="8970" width="4.7109375" style="171" customWidth="1"/>
    <col min="8971" max="8971" width="7.28515625" style="171" customWidth="1"/>
    <col min="8972" max="8972" width="17.5703125" style="171" customWidth="1"/>
    <col min="8973" max="9225" width="8.85546875" style="171"/>
    <col min="9226" max="9226" width="4.7109375" style="171" customWidth="1"/>
    <col min="9227" max="9227" width="7.28515625" style="171" customWidth="1"/>
    <col min="9228" max="9228" width="17.5703125" style="171" customWidth="1"/>
    <col min="9229" max="9481" width="8.85546875" style="171"/>
    <col min="9482" max="9482" width="4.7109375" style="171" customWidth="1"/>
    <col min="9483" max="9483" width="7.28515625" style="171" customWidth="1"/>
    <col min="9484" max="9484" width="17.5703125" style="171" customWidth="1"/>
    <col min="9485" max="9737" width="8.85546875" style="171"/>
    <col min="9738" max="9738" width="4.7109375" style="171" customWidth="1"/>
    <col min="9739" max="9739" width="7.28515625" style="171" customWidth="1"/>
    <col min="9740" max="9740" width="17.5703125" style="171" customWidth="1"/>
    <col min="9741" max="9993" width="8.85546875" style="171"/>
    <col min="9994" max="9994" width="4.7109375" style="171" customWidth="1"/>
    <col min="9995" max="9995" width="7.28515625" style="171" customWidth="1"/>
    <col min="9996" max="9996" width="17.5703125" style="171" customWidth="1"/>
    <col min="9997" max="10249" width="8.85546875" style="171"/>
    <col min="10250" max="10250" width="4.7109375" style="171" customWidth="1"/>
    <col min="10251" max="10251" width="7.28515625" style="171" customWidth="1"/>
    <col min="10252" max="10252" width="17.5703125" style="171" customWidth="1"/>
    <col min="10253" max="10505" width="8.85546875" style="171"/>
    <col min="10506" max="10506" width="4.7109375" style="171" customWidth="1"/>
    <col min="10507" max="10507" width="7.28515625" style="171" customWidth="1"/>
    <col min="10508" max="10508" width="17.5703125" style="171" customWidth="1"/>
    <col min="10509" max="10761" width="8.85546875" style="171"/>
    <col min="10762" max="10762" width="4.7109375" style="171" customWidth="1"/>
    <col min="10763" max="10763" width="7.28515625" style="171" customWidth="1"/>
    <col min="10764" max="10764" width="17.5703125" style="171" customWidth="1"/>
    <col min="10765" max="11017" width="8.85546875" style="171"/>
    <col min="11018" max="11018" width="4.7109375" style="171" customWidth="1"/>
    <col min="11019" max="11019" width="7.28515625" style="171" customWidth="1"/>
    <col min="11020" max="11020" width="17.5703125" style="171" customWidth="1"/>
    <col min="11021" max="11273" width="8.85546875" style="171"/>
    <col min="11274" max="11274" width="4.7109375" style="171" customWidth="1"/>
    <col min="11275" max="11275" width="7.28515625" style="171" customWidth="1"/>
    <col min="11276" max="11276" width="17.5703125" style="171" customWidth="1"/>
    <col min="11277" max="11529" width="8.85546875" style="171"/>
    <col min="11530" max="11530" width="4.7109375" style="171" customWidth="1"/>
    <col min="11531" max="11531" width="7.28515625" style="171" customWidth="1"/>
    <col min="11532" max="11532" width="17.5703125" style="171" customWidth="1"/>
    <col min="11533" max="11785" width="8.85546875" style="171"/>
    <col min="11786" max="11786" width="4.7109375" style="171" customWidth="1"/>
    <col min="11787" max="11787" width="7.28515625" style="171" customWidth="1"/>
    <col min="11788" max="11788" width="17.5703125" style="171" customWidth="1"/>
    <col min="11789" max="12041" width="8.85546875" style="171"/>
    <col min="12042" max="12042" width="4.7109375" style="171" customWidth="1"/>
    <col min="12043" max="12043" width="7.28515625" style="171" customWidth="1"/>
    <col min="12044" max="12044" width="17.5703125" style="171" customWidth="1"/>
    <col min="12045" max="12297" width="8.85546875" style="171"/>
    <col min="12298" max="12298" width="4.7109375" style="171" customWidth="1"/>
    <col min="12299" max="12299" width="7.28515625" style="171" customWidth="1"/>
    <col min="12300" max="12300" width="17.5703125" style="171" customWidth="1"/>
    <col min="12301" max="12553" width="8.85546875" style="171"/>
    <col min="12554" max="12554" width="4.7109375" style="171" customWidth="1"/>
    <col min="12555" max="12555" width="7.28515625" style="171" customWidth="1"/>
    <col min="12556" max="12556" width="17.5703125" style="171" customWidth="1"/>
    <col min="12557" max="12809" width="8.85546875" style="171"/>
    <col min="12810" max="12810" width="4.7109375" style="171" customWidth="1"/>
    <col min="12811" max="12811" width="7.28515625" style="171" customWidth="1"/>
    <col min="12812" max="12812" width="17.5703125" style="171" customWidth="1"/>
    <col min="12813" max="13065" width="8.85546875" style="171"/>
    <col min="13066" max="13066" width="4.7109375" style="171" customWidth="1"/>
    <col min="13067" max="13067" width="7.28515625" style="171" customWidth="1"/>
    <col min="13068" max="13068" width="17.5703125" style="171" customWidth="1"/>
    <col min="13069" max="13321" width="8.85546875" style="171"/>
    <col min="13322" max="13322" width="4.7109375" style="171" customWidth="1"/>
    <col min="13323" max="13323" width="7.28515625" style="171" customWidth="1"/>
    <col min="13324" max="13324" width="17.5703125" style="171" customWidth="1"/>
    <col min="13325" max="13577" width="8.85546875" style="171"/>
    <col min="13578" max="13578" width="4.7109375" style="171" customWidth="1"/>
    <col min="13579" max="13579" width="7.28515625" style="171" customWidth="1"/>
    <col min="13580" max="13580" width="17.5703125" style="171" customWidth="1"/>
    <col min="13581" max="13833" width="8.85546875" style="171"/>
    <col min="13834" max="13834" width="4.7109375" style="171" customWidth="1"/>
    <col min="13835" max="13835" width="7.28515625" style="171" customWidth="1"/>
    <col min="13836" max="13836" width="17.5703125" style="171" customWidth="1"/>
    <col min="13837" max="14089" width="8.85546875" style="171"/>
    <col min="14090" max="14090" width="4.7109375" style="171" customWidth="1"/>
    <col min="14091" max="14091" width="7.28515625" style="171" customWidth="1"/>
    <col min="14092" max="14092" width="17.5703125" style="171" customWidth="1"/>
    <col min="14093" max="14345" width="8.85546875" style="171"/>
    <col min="14346" max="14346" width="4.7109375" style="171" customWidth="1"/>
    <col min="14347" max="14347" width="7.28515625" style="171" customWidth="1"/>
    <col min="14348" max="14348" width="17.5703125" style="171" customWidth="1"/>
    <col min="14349" max="14601" width="8.85546875" style="171"/>
    <col min="14602" max="14602" width="4.7109375" style="171" customWidth="1"/>
    <col min="14603" max="14603" width="7.28515625" style="171" customWidth="1"/>
    <col min="14604" max="14604" width="17.5703125" style="171" customWidth="1"/>
    <col min="14605" max="14857" width="8.85546875" style="171"/>
    <col min="14858" max="14858" width="4.7109375" style="171" customWidth="1"/>
    <col min="14859" max="14859" width="7.28515625" style="171" customWidth="1"/>
    <col min="14860" max="14860" width="17.5703125" style="171" customWidth="1"/>
    <col min="14861" max="15113" width="8.85546875" style="171"/>
    <col min="15114" max="15114" width="4.7109375" style="171" customWidth="1"/>
    <col min="15115" max="15115" width="7.28515625" style="171" customWidth="1"/>
    <col min="15116" max="15116" width="17.5703125" style="171" customWidth="1"/>
    <col min="15117" max="15369" width="8.85546875" style="171"/>
    <col min="15370" max="15370" width="4.7109375" style="171" customWidth="1"/>
    <col min="15371" max="15371" width="7.28515625" style="171" customWidth="1"/>
    <col min="15372" max="15372" width="17.5703125" style="171" customWidth="1"/>
    <col min="15373" max="15625" width="8.85546875" style="171"/>
    <col min="15626" max="15626" width="4.7109375" style="171" customWidth="1"/>
    <col min="15627" max="15627" width="7.28515625" style="171" customWidth="1"/>
    <col min="15628" max="15628" width="17.5703125" style="171" customWidth="1"/>
    <col min="15629" max="15881" width="8.85546875" style="171"/>
    <col min="15882" max="15882" width="4.7109375" style="171" customWidth="1"/>
    <col min="15883" max="15883" width="7.28515625" style="171" customWidth="1"/>
    <col min="15884" max="15884" width="17.5703125" style="171" customWidth="1"/>
    <col min="15885" max="16137" width="8.85546875" style="171"/>
    <col min="16138" max="16138" width="4.7109375" style="171" customWidth="1"/>
    <col min="16139" max="16139" width="7.28515625" style="171" customWidth="1"/>
    <col min="16140" max="16140" width="17.5703125" style="171" customWidth="1"/>
    <col min="16141" max="16384" width="8.85546875" style="171"/>
  </cols>
  <sheetData>
    <row r="2" spans="2:21" s="202" customFormat="1" ht="30" customHeight="1" x14ac:dyDescent="0.2">
      <c r="B2" s="445" t="s">
        <v>1174</v>
      </c>
      <c r="C2" s="445"/>
      <c r="D2" s="445"/>
      <c r="E2" s="445"/>
      <c r="F2" s="445"/>
      <c r="G2" s="445"/>
      <c r="H2" s="445"/>
      <c r="I2" s="445"/>
      <c r="J2" s="445"/>
      <c r="K2" s="255"/>
      <c r="L2" s="255"/>
      <c r="M2" s="255"/>
      <c r="N2" s="255"/>
      <c r="O2" s="255"/>
      <c r="P2" s="255"/>
      <c r="Q2" s="255"/>
      <c r="R2" s="255"/>
    </row>
    <row r="3" spans="2:21" ht="15" customHeight="1" x14ac:dyDescent="0.2">
      <c r="B3" s="256"/>
      <c r="C3" s="256"/>
      <c r="D3" s="256"/>
      <c r="E3" s="256"/>
      <c r="F3" s="256"/>
      <c r="G3" s="256"/>
      <c r="H3" s="256"/>
      <c r="I3" s="256"/>
      <c r="J3" s="256"/>
      <c r="K3" s="256"/>
      <c r="L3" s="256"/>
      <c r="M3" s="256"/>
      <c r="N3" s="256"/>
      <c r="O3" s="256"/>
      <c r="P3" s="256"/>
      <c r="Q3" s="256"/>
      <c r="R3" s="256"/>
    </row>
    <row r="4" spans="2:21" ht="15" customHeight="1" x14ac:dyDescent="0.2">
      <c r="B4" s="256"/>
      <c r="C4" s="256"/>
    </row>
    <row r="5" spans="2:21" ht="28.15" customHeight="1" x14ac:dyDescent="0.2">
      <c r="B5" s="257" t="s">
        <v>61</v>
      </c>
      <c r="C5" s="258"/>
      <c r="D5" s="258"/>
      <c r="E5" s="258"/>
      <c r="F5" s="258"/>
      <c r="G5" s="258"/>
      <c r="H5" s="258"/>
      <c r="I5" s="258"/>
      <c r="J5" s="258"/>
      <c r="K5" s="258"/>
      <c r="L5" s="258"/>
      <c r="M5" s="258"/>
      <c r="N5" s="258"/>
      <c r="O5" s="258"/>
      <c r="P5" s="258"/>
      <c r="Q5" s="258"/>
      <c r="R5" s="258"/>
    </row>
    <row r="6" spans="2:21" ht="15" customHeight="1" x14ac:dyDescent="0.2">
      <c r="B6" s="258"/>
      <c r="C6" s="258"/>
    </row>
    <row r="7" spans="2:21" ht="15" customHeight="1" x14ac:dyDescent="0.2">
      <c r="B7" s="257"/>
      <c r="C7" s="257"/>
    </row>
    <row r="8" spans="2:21" ht="15" customHeight="1" x14ac:dyDescent="0.2">
      <c r="B8" s="454" t="s">
        <v>62</v>
      </c>
      <c r="C8" s="454"/>
    </row>
    <row r="9" spans="2:21" ht="6.75" customHeight="1" x14ac:dyDescent="0.2">
      <c r="B9" s="222"/>
      <c r="C9" s="222"/>
    </row>
    <row r="10" spans="2:21" ht="15" customHeight="1" x14ac:dyDescent="0.2">
      <c r="B10" s="259" t="s">
        <v>63</v>
      </c>
      <c r="C10" s="259"/>
      <c r="D10" s="260"/>
      <c r="E10" s="260"/>
      <c r="U10" s="260"/>
    </row>
    <row r="11" spans="2:21" ht="6.75" customHeight="1" x14ac:dyDescent="0.2">
      <c r="B11" s="259"/>
      <c r="C11" s="259"/>
      <c r="D11" s="260"/>
      <c r="E11" s="260"/>
      <c r="U11" s="260"/>
    </row>
    <row r="12" spans="2:21" ht="15" customHeight="1" x14ac:dyDescent="0.2">
      <c r="B12" s="259"/>
      <c r="C12" s="259"/>
      <c r="D12" s="261" t="s">
        <v>166</v>
      </c>
      <c r="E12" s="262" t="s">
        <v>804</v>
      </c>
      <c r="F12" s="223"/>
      <c r="G12" s="223"/>
      <c r="H12" s="223"/>
      <c r="I12" s="223"/>
      <c r="J12" s="223"/>
      <c r="K12" s="223"/>
      <c r="L12" s="223"/>
      <c r="M12" s="223"/>
      <c r="N12" s="223"/>
      <c r="U12" s="260"/>
    </row>
    <row r="13" spans="2:21" ht="15" customHeight="1" x14ac:dyDescent="0.2">
      <c r="B13" s="259"/>
      <c r="C13" s="259"/>
      <c r="D13" s="260"/>
      <c r="E13" s="260"/>
      <c r="U13" s="260"/>
    </row>
    <row r="14" spans="2:21" ht="15" customHeight="1" x14ac:dyDescent="0.2">
      <c r="B14" s="259" t="s">
        <v>1018</v>
      </c>
      <c r="C14" s="259"/>
      <c r="D14" s="263" t="s">
        <v>1019</v>
      </c>
      <c r="E14" s="260"/>
      <c r="U14" s="260"/>
    </row>
    <row r="15" spans="2:21" ht="15" customHeight="1" thickBot="1" x14ac:dyDescent="0.25">
      <c r="B15" s="222"/>
      <c r="C15" s="222"/>
      <c r="U15" s="260"/>
    </row>
    <row r="16" spans="2:21" ht="45" customHeight="1" thickBot="1" x14ac:dyDescent="0.25">
      <c r="B16" s="264" t="s">
        <v>1124</v>
      </c>
      <c r="C16" s="265" t="s">
        <v>1001</v>
      </c>
      <c r="D16" s="266" t="s">
        <v>1020</v>
      </c>
      <c r="E16" s="267" t="s">
        <v>1021</v>
      </c>
      <c r="F16" s="267" t="s">
        <v>1022</v>
      </c>
      <c r="G16" s="267" t="s">
        <v>1023</v>
      </c>
      <c r="H16" s="267" t="s">
        <v>1024</v>
      </c>
      <c r="I16" s="267" t="s">
        <v>64</v>
      </c>
      <c r="J16" s="268" t="s">
        <v>65</v>
      </c>
      <c r="U16" s="260"/>
    </row>
    <row r="17" spans="2:21" ht="45" customHeight="1" x14ac:dyDescent="0.2">
      <c r="B17" s="455" t="s">
        <v>1025</v>
      </c>
      <c r="C17" s="269" t="s">
        <v>1026</v>
      </c>
      <c r="D17" s="270" t="s">
        <v>166</v>
      </c>
      <c r="E17" s="271" t="s">
        <v>166</v>
      </c>
      <c r="F17" s="271" t="s">
        <v>166</v>
      </c>
      <c r="G17" s="271" t="s">
        <v>166</v>
      </c>
      <c r="H17" s="271" t="s">
        <v>166</v>
      </c>
      <c r="I17" s="271" t="s">
        <v>166</v>
      </c>
      <c r="J17" s="272" t="s">
        <v>166</v>
      </c>
      <c r="T17" s="260"/>
    </row>
    <row r="18" spans="2:21" ht="45" customHeight="1" x14ac:dyDescent="0.2">
      <c r="B18" s="456"/>
      <c r="C18" s="273" t="s">
        <v>1027</v>
      </c>
      <c r="D18" s="274" t="s">
        <v>1028</v>
      </c>
      <c r="E18" s="275" t="s">
        <v>1028</v>
      </c>
      <c r="F18" s="275" t="s">
        <v>1028</v>
      </c>
      <c r="G18" s="275" t="s">
        <v>1028</v>
      </c>
      <c r="H18" s="275" t="s">
        <v>1028</v>
      </c>
      <c r="I18" s="275" t="s">
        <v>1028</v>
      </c>
      <c r="J18" s="276" t="s">
        <v>1028</v>
      </c>
      <c r="T18" s="260"/>
    </row>
    <row r="19" spans="2:21" ht="45" customHeight="1" thickBot="1" x14ac:dyDescent="0.25">
      <c r="B19" s="457"/>
      <c r="C19" s="277" t="s">
        <v>1029</v>
      </c>
      <c r="D19" s="278" t="s">
        <v>1030</v>
      </c>
      <c r="E19" s="279" t="s">
        <v>1030</v>
      </c>
      <c r="F19" s="279" t="s">
        <v>1030</v>
      </c>
      <c r="G19" s="279" t="s">
        <v>1030</v>
      </c>
      <c r="H19" s="279" t="s">
        <v>1030</v>
      </c>
      <c r="I19" s="279" t="s">
        <v>1030</v>
      </c>
      <c r="J19" s="280" t="s">
        <v>1030</v>
      </c>
      <c r="T19" s="260"/>
    </row>
    <row r="20" spans="2:21" ht="45" customHeight="1" x14ac:dyDescent="0.2">
      <c r="B20" s="455" t="s">
        <v>1031</v>
      </c>
      <c r="C20" s="269" t="s">
        <v>1026</v>
      </c>
      <c r="D20" s="270" t="s">
        <v>166</v>
      </c>
      <c r="E20" s="271" t="s">
        <v>166</v>
      </c>
      <c r="F20" s="271" t="s">
        <v>166</v>
      </c>
      <c r="G20" s="271" t="s">
        <v>166</v>
      </c>
      <c r="H20" s="271" t="s">
        <v>166</v>
      </c>
      <c r="I20" s="271" t="s">
        <v>166</v>
      </c>
      <c r="J20" s="272" t="s">
        <v>166</v>
      </c>
      <c r="K20" s="281"/>
      <c r="U20" s="260"/>
    </row>
    <row r="21" spans="2:21" ht="45" customHeight="1" x14ac:dyDescent="0.2">
      <c r="B21" s="456"/>
      <c r="C21" s="273" t="s">
        <v>1027</v>
      </c>
      <c r="D21" s="274" t="s">
        <v>1028</v>
      </c>
      <c r="E21" s="275" t="s">
        <v>1028</v>
      </c>
      <c r="F21" s="275" t="s">
        <v>1028</v>
      </c>
      <c r="G21" s="275" t="s">
        <v>1028</v>
      </c>
      <c r="H21" s="275" t="s">
        <v>1028</v>
      </c>
      <c r="I21" s="275" t="s">
        <v>1028</v>
      </c>
      <c r="J21" s="276" t="s">
        <v>1028</v>
      </c>
      <c r="K21" s="281"/>
      <c r="U21" s="260"/>
    </row>
    <row r="22" spans="2:21" ht="45" customHeight="1" thickBot="1" x14ac:dyDescent="0.25">
      <c r="B22" s="457"/>
      <c r="C22" s="277" t="s">
        <v>1029</v>
      </c>
      <c r="D22" s="278" t="s">
        <v>1030</v>
      </c>
      <c r="E22" s="279" t="s">
        <v>1030</v>
      </c>
      <c r="F22" s="279" t="s">
        <v>1030</v>
      </c>
      <c r="G22" s="279" t="s">
        <v>1030</v>
      </c>
      <c r="H22" s="279" t="s">
        <v>1030</v>
      </c>
      <c r="I22" s="279" t="s">
        <v>1030</v>
      </c>
      <c r="J22" s="280" t="s">
        <v>1030</v>
      </c>
      <c r="K22" s="281"/>
      <c r="U22" s="260"/>
    </row>
    <row r="23" spans="2:21" ht="45" customHeight="1" x14ac:dyDescent="0.2">
      <c r="B23" s="455" t="s">
        <v>1032</v>
      </c>
      <c r="C23" s="269" t="s">
        <v>1026</v>
      </c>
      <c r="D23" s="270" t="s">
        <v>166</v>
      </c>
      <c r="E23" s="271" t="s">
        <v>166</v>
      </c>
      <c r="F23" s="271" t="s">
        <v>166</v>
      </c>
      <c r="G23" s="271" t="s">
        <v>166</v>
      </c>
      <c r="H23" s="271" t="s">
        <v>166</v>
      </c>
      <c r="I23" s="271" t="s">
        <v>166</v>
      </c>
      <c r="J23" s="272" t="s">
        <v>166</v>
      </c>
      <c r="K23" s="281"/>
      <c r="U23" s="260"/>
    </row>
    <row r="24" spans="2:21" ht="45" customHeight="1" x14ac:dyDescent="0.2">
      <c r="B24" s="456"/>
      <c r="C24" s="273" t="s">
        <v>1027</v>
      </c>
      <c r="D24" s="274" t="s">
        <v>1028</v>
      </c>
      <c r="E24" s="275" t="s">
        <v>1028</v>
      </c>
      <c r="F24" s="275" t="s">
        <v>1028</v>
      </c>
      <c r="G24" s="275" t="s">
        <v>1028</v>
      </c>
      <c r="H24" s="275" t="s">
        <v>1028</v>
      </c>
      <c r="I24" s="275" t="s">
        <v>1028</v>
      </c>
      <c r="J24" s="276" t="s">
        <v>1028</v>
      </c>
      <c r="K24" s="281"/>
      <c r="U24" s="260"/>
    </row>
    <row r="25" spans="2:21" ht="45" customHeight="1" thickBot="1" x14ac:dyDescent="0.25">
      <c r="B25" s="457"/>
      <c r="C25" s="277" t="s">
        <v>1029</v>
      </c>
      <c r="D25" s="278" t="s">
        <v>1030</v>
      </c>
      <c r="E25" s="279" t="s">
        <v>1030</v>
      </c>
      <c r="F25" s="279" t="s">
        <v>1030</v>
      </c>
      <c r="G25" s="279" t="s">
        <v>1030</v>
      </c>
      <c r="H25" s="279" t="s">
        <v>1030</v>
      </c>
      <c r="I25" s="279" t="s">
        <v>1030</v>
      </c>
      <c r="J25" s="280" t="s">
        <v>1030</v>
      </c>
      <c r="K25" s="281"/>
      <c r="U25" s="260"/>
    </row>
    <row r="26" spans="2:21" ht="15" customHeight="1" x14ac:dyDescent="0.2">
      <c r="B26" s="256"/>
    </row>
    <row r="27" spans="2:21" ht="15" customHeight="1" x14ac:dyDescent="0.2">
      <c r="B27" s="453" t="s">
        <v>66</v>
      </c>
      <c r="C27" s="453"/>
    </row>
    <row r="28" spans="2:21" ht="15" customHeight="1" x14ac:dyDescent="0.2">
      <c r="B28" s="282" t="s">
        <v>111</v>
      </c>
      <c r="C28" s="260"/>
    </row>
    <row r="29" spans="2:21" ht="13.9" customHeight="1" x14ac:dyDescent="0.2">
      <c r="B29" s="283"/>
      <c r="C29" s="284" t="s">
        <v>968</v>
      </c>
    </row>
    <row r="30" spans="2:21" ht="13.9" customHeight="1" x14ac:dyDescent="0.2">
      <c r="B30" s="283"/>
      <c r="C30" s="284" t="s">
        <v>968</v>
      </c>
    </row>
    <row r="31" spans="2:21" ht="13.9" customHeight="1" x14ac:dyDescent="0.2">
      <c r="B31" s="283"/>
      <c r="C31" s="284" t="s">
        <v>968</v>
      </c>
    </row>
    <row r="32" spans="2:21" ht="13.9" customHeight="1" x14ac:dyDescent="0.2">
      <c r="B32" s="285"/>
    </row>
    <row r="33" spans="2:18" ht="13.9" customHeight="1" x14ac:dyDescent="0.2">
      <c r="B33" s="286"/>
    </row>
    <row r="34" spans="2:18" ht="13.9" customHeight="1" x14ac:dyDescent="0.2">
      <c r="B34" s="287" t="s">
        <v>112</v>
      </c>
    </row>
    <row r="35" spans="2:18" ht="13.9" customHeight="1" x14ac:dyDescent="0.2">
      <c r="B35" s="285"/>
    </row>
    <row r="36" spans="2:18" ht="13.9" customHeight="1" x14ac:dyDescent="0.2">
      <c r="B36" s="285"/>
      <c r="C36" s="285"/>
    </row>
    <row r="37" spans="2:18" ht="13.9" customHeight="1" x14ac:dyDescent="0.2">
      <c r="B37" s="285"/>
      <c r="C37" s="285"/>
      <c r="Q37" s="288"/>
      <c r="R37" s="288"/>
    </row>
    <row r="38" spans="2:18" ht="13.9" customHeight="1" x14ac:dyDescent="0.2">
      <c r="B38" s="285"/>
    </row>
    <row r="39" spans="2:18" ht="13.9" customHeight="1" x14ac:dyDescent="0.2">
      <c r="B39" s="285"/>
    </row>
    <row r="40" spans="2:18" ht="13.9" customHeight="1" x14ac:dyDescent="0.2">
      <c r="B40" s="285"/>
    </row>
    <row r="41" spans="2:18" ht="13.9" customHeight="1" x14ac:dyDescent="0.2">
      <c r="B41" s="285"/>
      <c r="C41" s="285"/>
    </row>
    <row r="42" spans="2:18" ht="13.9" customHeight="1" x14ac:dyDescent="0.2">
      <c r="B42" s="285"/>
    </row>
    <row r="43" spans="2:18" ht="13.9" customHeight="1" x14ac:dyDescent="0.2">
      <c r="B43" s="285"/>
      <c r="C43" s="285"/>
    </row>
    <row r="44" spans="2:18" ht="13.9" customHeight="1" x14ac:dyDescent="0.2">
      <c r="B44" s="285"/>
    </row>
    <row r="45" spans="2:18" ht="13.9" customHeight="1" x14ac:dyDescent="0.2">
      <c r="B45" s="285"/>
      <c r="C45" s="285"/>
    </row>
    <row r="46" spans="2:18" ht="13.9" customHeight="1" x14ac:dyDescent="0.2">
      <c r="B46" s="285"/>
    </row>
    <row r="47" spans="2:18" ht="13.9" customHeight="1" x14ac:dyDescent="0.2">
      <c r="B47" s="285"/>
    </row>
    <row r="48" spans="2:18" ht="13.9" customHeight="1" x14ac:dyDescent="0.2">
      <c r="B48" s="286"/>
    </row>
    <row r="49" spans="2:3" ht="13.9" customHeight="1" x14ac:dyDescent="0.2">
      <c r="B49" s="285"/>
    </row>
    <row r="50" spans="2:3" ht="13.9" customHeight="1" x14ac:dyDescent="0.2">
      <c r="B50" s="285"/>
    </row>
    <row r="51" spans="2:3" ht="13.9" customHeight="1" x14ac:dyDescent="0.2">
      <c r="B51" s="285"/>
      <c r="C51" s="285"/>
    </row>
    <row r="52" spans="2:3" ht="13.9" customHeight="1" x14ac:dyDescent="0.2">
      <c r="B52" s="285"/>
    </row>
    <row r="53" spans="2:3" ht="13.9" customHeight="1" x14ac:dyDescent="0.2">
      <c r="B53" s="285"/>
      <c r="C53" s="285"/>
    </row>
    <row r="54" spans="2:3" ht="13.9" customHeight="1" x14ac:dyDescent="0.2">
      <c r="B54" s="285"/>
    </row>
    <row r="55" spans="2:3" ht="13.9" customHeight="1" x14ac:dyDescent="0.2">
      <c r="B55" s="285"/>
      <c r="C55" s="285"/>
    </row>
    <row r="56" spans="2:3" ht="13.9" customHeight="1" x14ac:dyDescent="0.2">
      <c r="B56" s="285"/>
    </row>
    <row r="57" spans="2:3" ht="13.9" customHeight="1" x14ac:dyDescent="0.2">
      <c r="B57" s="285"/>
    </row>
    <row r="58" spans="2:3" ht="13.9" customHeight="1" x14ac:dyDescent="0.2">
      <c r="B58" s="286"/>
    </row>
    <row r="59" spans="2:3" ht="13.9" customHeight="1" x14ac:dyDescent="0.2">
      <c r="B59" s="285"/>
    </row>
    <row r="60" spans="2:3" ht="13.9" customHeight="1" x14ac:dyDescent="0.2">
      <c r="B60" s="285"/>
    </row>
    <row r="61" spans="2:3" ht="13.9" customHeight="1" x14ac:dyDescent="0.2">
      <c r="B61" s="289"/>
      <c r="C61" s="289"/>
    </row>
    <row r="62" spans="2:3" ht="13.9" customHeight="1" x14ac:dyDescent="0.2">
      <c r="B62" s="289"/>
    </row>
    <row r="63" spans="2:3" ht="13.9" customHeight="1" x14ac:dyDescent="0.2">
      <c r="B63" s="289"/>
      <c r="C63" s="289"/>
    </row>
    <row r="64" spans="2:3" ht="13.9" customHeight="1" x14ac:dyDescent="0.2">
      <c r="B64" s="289"/>
    </row>
    <row r="65" spans="2:3" ht="13.9" customHeight="1" x14ac:dyDescent="0.2">
      <c r="B65" s="289"/>
      <c r="C65" s="289"/>
    </row>
    <row r="66" spans="2:3" x14ac:dyDescent="0.2">
      <c r="B66" s="222"/>
    </row>
    <row r="67" spans="2:3" x14ac:dyDescent="0.2">
      <c r="B67" s="285"/>
    </row>
    <row r="68" spans="2:3" x14ac:dyDescent="0.2">
      <c r="B68" s="286"/>
      <c r="C68" s="285"/>
    </row>
    <row r="69" spans="2:3" x14ac:dyDescent="0.2">
      <c r="B69" s="285"/>
    </row>
    <row r="70" spans="2:3" x14ac:dyDescent="0.2">
      <c r="C70" s="285"/>
    </row>
    <row r="71" spans="2:3" x14ac:dyDescent="0.2">
      <c r="B71" s="285"/>
    </row>
    <row r="72" spans="2:3" x14ac:dyDescent="0.2">
      <c r="B72" s="222"/>
    </row>
    <row r="73" spans="2:3" x14ac:dyDescent="0.2">
      <c r="B73" s="222"/>
    </row>
    <row r="74" spans="2:3" x14ac:dyDescent="0.2">
      <c r="B74" s="222"/>
    </row>
    <row r="75" spans="2:3" x14ac:dyDescent="0.2">
      <c r="B75" s="285"/>
    </row>
  </sheetData>
  <mergeCells count="6">
    <mergeCell ref="B27:C27"/>
    <mergeCell ref="B2:J2"/>
    <mergeCell ref="B8:C8"/>
    <mergeCell ref="B17:B19"/>
    <mergeCell ref="B20:B22"/>
    <mergeCell ref="B23:B25"/>
  </mergeCells>
  <pageMargins left="0.23622047244094491" right="0.23622047244094491" top="0.74803149606299213" bottom="0.94488188976377963" header="0.31496062992125984" footer="0.31496062992125984"/>
  <pageSetup paperSize="9" scale="72"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zoomScaleNormal="100" workbookViewId="0">
      <selection activeCell="I24" sqref="I24"/>
    </sheetView>
  </sheetViews>
  <sheetFormatPr defaultRowHeight="12.75" x14ac:dyDescent="0.2"/>
  <cols>
    <col min="1" max="1" width="5.140625" style="177" customWidth="1"/>
    <col min="2" max="2" width="16.42578125" style="177" customWidth="1"/>
    <col min="3" max="3" width="43" style="177" customWidth="1"/>
    <col min="4" max="5" width="25.7109375" style="177" customWidth="1"/>
    <col min="6" max="6" width="3.42578125" style="177" customWidth="1"/>
    <col min="7" max="16384" width="9.140625" style="177"/>
  </cols>
  <sheetData>
    <row r="1" spans="1:9" x14ac:dyDescent="0.2">
      <c r="A1" s="171"/>
      <c r="B1" s="171"/>
      <c r="C1" s="171"/>
      <c r="D1" s="171"/>
      <c r="E1" s="171"/>
      <c r="F1" s="171"/>
      <c r="G1" s="171"/>
      <c r="H1" s="171"/>
      <c r="I1" s="171"/>
    </row>
    <row r="2" spans="1:9" ht="33" customHeight="1" x14ac:dyDescent="0.2">
      <c r="A2" s="171"/>
      <c r="B2" s="445" t="s">
        <v>1160</v>
      </c>
      <c r="C2" s="446"/>
      <c r="D2" s="446"/>
      <c r="E2" s="446"/>
      <c r="F2" s="296"/>
      <c r="G2" s="171"/>
      <c r="H2" s="171"/>
      <c r="I2" s="171"/>
    </row>
    <row r="3" spans="1:9" ht="15" customHeight="1" x14ac:dyDescent="0.2">
      <c r="A3" s="171"/>
      <c r="B3" s="171"/>
      <c r="C3" s="171"/>
      <c r="D3" s="171"/>
      <c r="E3" s="171"/>
      <c r="F3" s="171"/>
      <c r="G3" s="171"/>
      <c r="H3" s="171"/>
      <c r="I3" s="171"/>
    </row>
    <row r="4" spans="1:9" ht="15" customHeight="1" x14ac:dyDescent="0.2">
      <c r="A4" s="171"/>
      <c r="B4" s="172" t="s">
        <v>1161</v>
      </c>
      <c r="C4" s="316"/>
      <c r="D4" s="316"/>
      <c r="E4" s="316"/>
      <c r="F4" s="171"/>
      <c r="G4" s="171"/>
      <c r="H4" s="171"/>
      <c r="I4" s="171"/>
    </row>
    <row r="5" spans="1:9" ht="15" customHeight="1" x14ac:dyDescent="0.2">
      <c r="A5" s="171"/>
      <c r="B5" s="206"/>
      <c r="C5" s="315"/>
      <c r="D5" s="315"/>
      <c r="E5" s="315"/>
      <c r="F5" s="171"/>
      <c r="G5" s="171"/>
      <c r="H5" s="171"/>
      <c r="I5" s="171"/>
    </row>
    <row r="6" spans="1:9" ht="35.25" customHeight="1" x14ac:dyDescent="0.2">
      <c r="A6" s="171"/>
      <c r="B6" s="323" t="s">
        <v>1162</v>
      </c>
      <c r="C6" s="323" t="s">
        <v>1163</v>
      </c>
      <c r="D6" s="323" t="s">
        <v>1164</v>
      </c>
      <c r="E6" s="323" t="s">
        <v>1165</v>
      </c>
      <c r="F6" s="171"/>
      <c r="G6" s="171"/>
      <c r="H6" s="171"/>
      <c r="I6" s="171"/>
    </row>
    <row r="7" spans="1:9" ht="18" customHeight="1" x14ac:dyDescent="0.2">
      <c r="A7" s="171"/>
      <c r="B7" s="231">
        <v>1</v>
      </c>
      <c r="C7" s="324"/>
      <c r="D7" s="325">
        <v>0</v>
      </c>
      <c r="E7" s="325">
        <f>D7</f>
        <v>0</v>
      </c>
      <c r="F7" s="171"/>
      <c r="G7" s="171"/>
      <c r="H7" s="171"/>
      <c r="I7" s="171"/>
    </row>
    <row r="8" spans="1:9" ht="18" customHeight="1" x14ac:dyDescent="0.2">
      <c r="A8" s="171"/>
      <c r="B8" s="235">
        <v>2</v>
      </c>
      <c r="C8" s="326"/>
      <c r="D8" s="327">
        <v>0</v>
      </c>
      <c r="E8" s="327">
        <f t="shared" ref="E8:E30" si="0">SUM(E7+D8)</f>
        <v>0</v>
      </c>
      <c r="F8" s="171"/>
      <c r="G8" s="171"/>
      <c r="H8" s="171"/>
      <c r="I8" s="171"/>
    </row>
    <row r="9" spans="1:9" ht="18" customHeight="1" x14ac:dyDescent="0.2">
      <c r="A9" s="171"/>
      <c r="B9" s="235">
        <v>3</v>
      </c>
      <c r="C9" s="326"/>
      <c r="D9" s="327">
        <v>0</v>
      </c>
      <c r="E9" s="327">
        <f t="shared" si="0"/>
        <v>0</v>
      </c>
      <c r="F9" s="171"/>
      <c r="G9" s="171"/>
      <c r="H9" s="171"/>
      <c r="I9" s="171"/>
    </row>
    <row r="10" spans="1:9" ht="18" customHeight="1" x14ac:dyDescent="0.2">
      <c r="A10" s="171"/>
      <c r="B10" s="235">
        <v>4</v>
      </c>
      <c r="C10" s="326"/>
      <c r="D10" s="327">
        <v>0</v>
      </c>
      <c r="E10" s="327">
        <f t="shared" si="0"/>
        <v>0</v>
      </c>
      <c r="F10" s="171"/>
      <c r="G10" s="171"/>
      <c r="H10" s="171"/>
      <c r="I10" s="171"/>
    </row>
    <row r="11" spans="1:9" ht="18" customHeight="1" x14ac:dyDescent="0.2">
      <c r="A11" s="171"/>
      <c r="B11" s="235">
        <v>5</v>
      </c>
      <c r="C11" s="326"/>
      <c r="D11" s="327">
        <v>0</v>
      </c>
      <c r="E11" s="327">
        <f t="shared" si="0"/>
        <v>0</v>
      </c>
      <c r="F11" s="171"/>
      <c r="G11" s="171"/>
      <c r="H11" s="171"/>
      <c r="I11" s="171"/>
    </row>
    <row r="12" spans="1:9" ht="18" customHeight="1" x14ac:dyDescent="0.2">
      <c r="A12" s="171"/>
      <c r="B12" s="235">
        <v>6</v>
      </c>
      <c r="C12" s="326"/>
      <c r="D12" s="327">
        <v>0</v>
      </c>
      <c r="E12" s="327">
        <f t="shared" si="0"/>
        <v>0</v>
      </c>
      <c r="F12" s="171"/>
      <c r="G12" s="171"/>
      <c r="H12" s="171"/>
      <c r="I12" s="171"/>
    </row>
    <row r="13" spans="1:9" ht="18" customHeight="1" x14ac:dyDescent="0.2">
      <c r="A13" s="171"/>
      <c r="B13" s="235">
        <v>7</v>
      </c>
      <c r="C13" s="326"/>
      <c r="D13" s="327">
        <v>0</v>
      </c>
      <c r="E13" s="327">
        <f t="shared" si="0"/>
        <v>0</v>
      </c>
      <c r="F13" s="171"/>
      <c r="G13" s="171"/>
      <c r="H13" s="171"/>
      <c r="I13" s="171"/>
    </row>
    <row r="14" spans="1:9" ht="18" customHeight="1" x14ac:dyDescent="0.2">
      <c r="A14" s="171"/>
      <c r="B14" s="235">
        <v>8</v>
      </c>
      <c r="C14" s="326"/>
      <c r="D14" s="327">
        <v>0</v>
      </c>
      <c r="E14" s="327">
        <f t="shared" si="0"/>
        <v>0</v>
      </c>
      <c r="F14" s="171"/>
      <c r="G14" s="171"/>
      <c r="H14" s="171"/>
      <c r="I14" s="171"/>
    </row>
    <row r="15" spans="1:9" ht="18" customHeight="1" x14ac:dyDescent="0.2">
      <c r="A15" s="171"/>
      <c r="B15" s="235">
        <v>9</v>
      </c>
      <c r="C15" s="326"/>
      <c r="D15" s="327">
        <v>0</v>
      </c>
      <c r="E15" s="327">
        <f t="shared" si="0"/>
        <v>0</v>
      </c>
      <c r="F15" s="171"/>
      <c r="G15" s="171"/>
      <c r="H15" s="171"/>
      <c r="I15" s="171"/>
    </row>
    <row r="16" spans="1:9" ht="18" customHeight="1" x14ac:dyDescent="0.2">
      <c r="A16" s="171"/>
      <c r="B16" s="235">
        <v>10</v>
      </c>
      <c r="C16" s="326"/>
      <c r="D16" s="327">
        <v>0</v>
      </c>
      <c r="E16" s="327">
        <f t="shared" si="0"/>
        <v>0</v>
      </c>
      <c r="F16" s="171"/>
      <c r="G16" s="171"/>
      <c r="H16" s="171"/>
      <c r="I16" s="171"/>
    </row>
    <row r="17" spans="1:9" ht="18" customHeight="1" x14ac:dyDescent="0.2">
      <c r="A17" s="171"/>
      <c r="B17" s="235">
        <v>11</v>
      </c>
      <c r="C17" s="326"/>
      <c r="D17" s="327">
        <v>0</v>
      </c>
      <c r="E17" s="327">
        <f t="shared" si="0"/>
        <v>0</v>
      </c>
      <c r="F17" s="171"/>
      <c r="G17" s="171"/>
      <c r="H17" s="171"/>
      <c r="I17" s="171"/>
    </row>
    <row r="18" spans="1:9" ht="18" customHeight="1" x14ac:dyDescent="0.2">
      <c r="A18" s="171"/>
      <c r="B18" s="235">
        <v>12</v>
      </c>
      <c r="C18" s="326"/>
      <c r="D18" s="327">
        <v>0</v>
      </c>
      <c r="E18" s="327">
        <f t="shared" si="0"/>
        <v>0</v>
      </c>
      <c r="F18" s="171"/>
      <c r="G18" s="171"/>
      <c r="H18" s="171"/>
      <c r="I18" s="171"/>
    </row>
    <row r="19" spans="1:9" ht="18" customHeight="1" x14ac:dyDescent="0.2">
      <c r="A19" s="171"/>
      <c r="B19" s="235">
        <v>13</v>
      </c>
      <c r="C19" s="326"/>
      <c r="D19" s="327">
        <v>0</v>
      </c>
      <c r="E19" s="327">
        <f t="shared" si="0"/>
        <v>0</v>
      </c>
      <c r="F19" s="171"/>
      <c r="G19" s="171"/>
      <c r="H19" s="171"/>
      <c r="I19" s="171"/>
    </row>
    <row r="20" spans="1:9" ht="18" customHeight="1" x14ac:dyDescent="0.2">
      <c r="A20" s="171"/>
      <c r="B20" s="235">
        <v>14</v>
      </c>
      <c r="C20" s="326"/>
      <c r="D20" s="327">
        <v>0</v>
      </c>
      <c r="E20" s="327">
        <f t="shared" si="0"/>
        <v>0</v>
      </c>
      <c r="F20" s="171"/>
      <c r="G20" s="171"/>
      <c r="H20" s="171"/>
      <c r="I20" s="171"/>
    </row>
    <row r="21" spans="1:9" ht="18" customHeight="1" x14ac:dyDescent="0.2">
      <c r="A21" s="171"/>
      <c r="B21" s="235">
        <v>15</v>
      </c>
      <c r="C21" s="326"/>
      <c r="D21" s="327">
        <v>0</v>
      </c>
      <c r="E21" s="327">
        <f t="shared" si="0"/>
        <v>0</v>
      </c>
      <c r="F21" s="171"/>
      <c r="G21" s="171"/>
      <c r="H21" s="171"/>
      <c r="I21" s="171"/>
    </row>
    <row r="22" spans="1:9" ht="18" customHeight="1" x14ac:dyDescent="0.2">
      <c r="A22" s="171"/>
      <c r="B22" s="235">
        <v>16</v>
      </c>
      <c r="C22" s="326"/>
      <c r="D22" s="327">
        <v>0</v>
      </c>
      <c r="E22" s="327">
        <f t="shared" si="0"/>
        <v>0</v>
      </c>
      <c r="F22" s="171"/>
      <c r="G22" s="171"/>
      <c r="H22" s="171"/>
      <c r="I22" s="171"/>
    </row>
    <row r="23" spans="1:9" ht="18" customHeight="1" x14ac:dyDescent="0.2">
      <c r="A23" s="171"/>
      <c r="B23" s="235">
        <v>17</v>
      </c>
      <c r="C23" s="326"/>
      <c r="D23" s="327">
        <v>0</v>
      </c>
      <c r="E23" s="327">
        <f t="shared" si="0"/>
        <v>0</v>
      </c>
      <c r="F23" s="171"/>
      <c r="G23" s="171"/>
      <c r="H23" s="171"/>
      <c r="I23" s="171"/>
    </row>
    <row r="24" spans="1:9" ht="18" customHeight="1" x14ac:dyDescent="0.2">
      <c r="A24" s="171"/>
      <c r="B24" s="235">
        <v>18</v>
      </c>
      <c r="C24" s="326"/>
      <c r="D24" s="327">
        <v>0</v>
      </c>
      <c r="E24" s="327">
        <f t="shared" si="0"/>
        <v>0</v>
      </c>
      <c r="F24" s="171"/>
      <c r="G24" s="171"/>
      <c r="H24" s="171"/>
      <c r="I24" s="171"/>
    </row>
    <row r="25" spans="1:9" ht="18" customHeight="1" x14ac:dyDescent="0.2">
      <c r="A25" s="171"/>
      <c r="B25" s="235">
        <v>19</v>
      </c>
      <c r="C25" s="326"/>
      <c r="D25" s="327">
        <v>0</v>
      </c>
      <c r="E25" s="327">
        <f t="shared" si="0"/>
        <v>0</v>
      </c>
      <c r="F25" s="171"/>
      <c r="G25" s="171"/>
      <c r="H25" s="171"/>
      <c r="I25" s="171"/>
    </row>
    <row r="26" spans="1:9" ht="18" customHeight="1" x14ac:dyDescent="0.2">
      <c r="A26" s="171"/>
      <c r="B26" s="235">
        <v>20</v>
      </c>
      <c r="C26" s="326"/>
      <c r="D26" s="327">
        <v>0</v>
      </c>
      <c r="E26" s="327">
        <f t="shared" si="0"/>
        <v>0</v>
      </c>
      <c r="F26" s="171"/>
      <c r="G26" s="171"/>
      <c r="H26" s="171"/>
      <c r="I26" s="171"/>
    </row>
    <row r="27" spans="1:9" ht="18" customHeight="1" x14ac:dyDescent="0.2">
      <c r="A27" s="171"/>
      <c r="B27" s="235">
        <v>21</v>
      </c>
      <c r="C27" s="326"/>
      <c r="D27" s="327">
        <v>0</v>
      </c>
      <c r="E27" s="327">
        <f t="shared" si="0"/>
        <v>0</v>
      </c>
      <c r="F27" s="171"/>
      <c r="G27" s="171"/>
      <c r="H27" s="171"/>
      <c r="I27" s="171"/>
    </row>
    <row r="28" spans="1:9" ht="18" customHeight="1" x14ac:dyDescent="0.2">
      <c r="A28" s="171"/>
      <c r="B28" s="235">
        <v>22</v>
      </c>
      <c r="C28" s="326"/>
      <c r="D28" s="327">
        <v>0</v>
      </c>
      <c r="E28" s="327">
        <f t="shared" si="0"/>
        <v>0</v>
      </c>
      <c r="F28" s="171"/>
      <c r="G28" s="171"/>
      <c r="H28" s="171"/>
      <c r="I28" s="171"/>
    </row>
    <row r="29" spans="1:9" ht="18" customHeight="1" x14ac:dyDescent="0.2">
      <c r="A29" s="171"/>
      <c r="B29" s="235">
        <v>23</v>
      </c>
      <c r="C29" s="326"/>
      <c r="D29" s="327">
        <v>0</v>
      </c>
      <c r="E29" s="327">
        <f t="shared" si="0"/>
        <v>0</v>
      </c>
      <c r="F29" s="171"/>
      <c r="G29" s="171"/>
      <c r="H29" s="171"/>
      <c r="I29" s="171"/>
    </row>
    <row r="30" spans="1:9" ht="18" customHeight="1" x14ac:dyDescent="0.2">
      <c r="A30" s="171"/>
      <c r="B30" s="328">
        <v>24</v>
      </c>
      <c r="C30" s="329"/>
      <c r="D30" s="330">
        <v>0</v>
      </c>
      <c r="E30" s="330">
        <f t="shared" si="0"/>
        <v>0</v>
      </c>
      <c r="F30" s="171"/>
      <c r="G30" s="171"/>
      <c r="H30" s="171"/>
      <c r="I30" s="171"/>
    </row>
    <row r="31" spans="1:9" ht="18" customHeight="1" x14ac:dyDescent="0.2">
      <c r="A31" s="171"/>
      <c r="B31" s="331"/>
      <c r="C31" s="332" t="s">
        <v>10</v>
      </c>
      <c r="D31" s="333">
        <f>SUM(D7:D30)</f>
        <v>0</v>
      </c>
      <c r="E31" s="333">
        <f>MAX(E7:E30)</f>
        <v>0</v>
      </c>
      <c r="F31" s="171"/>
      <c r="G31" s="171"/>
      <c r="H31" s="171"/>
      <c r="I31" s="171"/>
    </row>
    <row r="32" spans="1:9" ht="18" customHeight="1" x14ac:dyDescent="0.2">
      <c r="A32" s="171"/>
      <c r="B32" s="171"/>
      <c r="C32" s="334" t="s">
        <v>1166</v>
      </c>
      <c r="D32" s="335">
        <f>SUM('Tender Form - Major Works'!G9:H10)</f>
        <v>0</v>
      </c>
      <c r="E32" s="336"/>
      <c r="F32" s="171"/>
      <c r="G32" s="171"/>
      <c r="H32" s="171"/>
      <c r="I32" s="171"/>
    </row>
    <row r="33" spans="1:9" ht="18" customHeight="1" x14ac:dyDescent="0.2">
      <c r="A33" s="171"/>
      <c r="B33" s="171"/>
      <c r="C33" s="337" t="s">
        <v>1167</v>
      </c>
      <c r="D33" s="338">
        <f>SUM(D31-D32)</f>
        <v>0</v>
      </c>
      <c r="E33" s="339"/>
      <c r="F33" s="171"/>
      <c r="G33" s="171"/>
      <c r="H33" s="171"/>
      <c r="I33" s="171"/>
    </row>
    <row r="34" spans="1:9" x14ac:dyDescent="0.2">
      <c r="A34" s="171"/>
      <c r="F34" s="171"/>
      <c r="G34" s="171"/>
      <c r="H34" s="171"/>
      <c r="I34" s="171"/>
    </row>
    <row r="35" spans="1:9" x14ac:dyDescent="0.2">
      <c r="A35" s="171"/>
      <c r="B35" s="171"/>
      <c r="C35" s="171"/>
      <c r="D35" s="171"/>
      <c r="E35" s="171"/>
      <c r="F35" s="171"/>
      <c r="G35" s="171"/>
      <c r="H35" s="171"/>
      <c r="I35" s="171"/>
    </row>
    <row r="36" spans="1:9" x14ac:dyDescent="0.2">
      <c r="A36" s="171"/>
      <c r="B36" s="171"/>
      <c r="C36" s="171"/>
      <c r="D36" s="171"/>
      <c r="E36" s="171"/>
      <c r="F36" s="171"/>
      <c r="G36" s="171"/>
      <c r="H36" s="171"/>
      <c r="I36" s="171"/>
    </row>
    <row r="37" spans="1:9" x14ac:dyDescent="0.2">
      <c r="A37" s="171"/>
      <c r="B37" s="171"/>
      <c r="C37" s="171"/>
      <c r="D37" s="171"/>
      <c r="E37" s="171"/>
      <c r="F37" s="171"/>
      <c r="G37" s="171"/>
      <c r="H37" s="171"/>
      <c r="I37" s="171"/>
    </row>
    <row r="38" spans="1:9" x14ac:dyDescent="0.2">
      <c r="A38" s="171"/>
      <c r="B38" s="171"/>
      <c r="C38" s="171"/>
      <c r="D38" s="171"/>
      <c r="E38" s="171"/>
      <c r="F38" s="171"/>
      <c r="G38" s="171"/>
      <c r="H38" s="171"/>
      <c r="I38" s="171"/>
    </row>
    <row r="39" spans="1:9" x14ac:dyDescent="0.2">
      <c r="A39" s="171"/>
      <c r="B39" s="171"/>
      <c r="C39" s="171"/>
      <c r="D39" s="171"/>
      <c r="E39" s="171"/>
      <c r="F39" s="171"/>
      <c r="G39" s="171"/>
      <c r="H39" s="171"/>
      <c r="I39" s="171"/>
    </row>
    <row r="40" spans="1:9" x14ac:dyDescent="0.2">
      <c r="A40" s="171"/>
      <c r="B40" s="171"/>
      <c r="C40" s="171"/>
      <c r="D40" s="171"/>
      <c r="E40" s="171"/>
      <c r="F40" s="171"/>
      <c r="G40" s="171"/>
      <c r="H40" s="171"/>
      <c r="I40" s="171"/>
    </row>
    <row r="41" spans="1:9" x14ac:dyDescent="0.2">
      <c r="A41" s="171"/>
      <c r="B41" s="171"/>
      <c r="C41" s="171"/>
      <c r="D41" s="171"/>
      <c r="E41" s="171"/>
      <c r="F41" s="171"/>
      <c r="G41" s="171"/>
      <c r="H41" s="171"/>
      <c r="I41" s="171"/>
    </row>
  </sheetData>
  <mergeCells count="1">
    <mergeCell ref="B2:E2"/>
  </mergeCells>
  <pageMargins left="0.23622047244094491" right="0.23622047244094491" top="0.74803149606299213" bottom="0.94488188976377963" header="0.31496062992125984" footer="0.31496062992125984"/>
  <pageSetup paperSize="9" scale="84" fitToHeight="0" orientation="portrait" horizontalDpi="300" verticalDpi="300"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zoomScaleNormal="100" workbookViewId="0">
      <selection activeCell="B43" sqref="B43:C43"/>
    </sheetView>
  </sheetViews>
  <sheetFormatPr defaultRowHeight="12.75" x14ac:dyDescent="0.2"/>
  <cols>
    <col min="1" max="1" width="9.140625" style="177"/>
    <col min="2" max="2" width="17.7109375" style="177" customWidth="1"/>
    <col min="3" max="3" width="100.7109375" style="177" customWidth="1"/>
    <col min="4" max="16384" width="9.140625" style="177"/>
  </cols>
  <sheetData>
    <row r="1" spans="1:6" ht="15" customHeight="1" x14ac:dyDescent="0.2">
      <c r="A1" s="171"/>
      <c r="B1" s="461"/>
      <c r="C1" s="461"/>
      <c r="D1" s="171"/>
      <c r="E1" s="171"/>
      <c r="F1" s="171"/>
    </row>
    <row r="2" spans="1:6" ht="33" customHeight="1" x14ac:dyDescent="0.2">
      <c r="A2" s="171"/>
      <c r="B2" s="462" t="s">
        <v>1033</v>
      </c>
      <c r="C2" s="462"/>
      <c r="D2" s="171"/>
      <c r="E2" s="171"/>
      <c r="F2" s="171"/>
    </row>
    <row r="3" spans="1:6" ht="15" customHeight="1" x14ac:dyDescent="0.2">
      <c r="A3" s="171"/>
      <c r="B3" s="463"/>
      <c r="C3" s="463"/>
      <c r="D3" s="171"/>
      <c r="E3" s="171"/>
      <c r="F3" s="171"/>
    </row>
    <row r="4" spans="1:6" ht="15" customHeight="1" x14ac:dyDescent="0.2">
      <c r="A4" s="171"/>
      <c r="B4" s="464" t="s">
        <v>1034</v>
      </c>
      <c r="C4" s="464"/>
      <c r="D4" s="171"/>
      <c r="E4" s="171"/>
      <c r="F4" s="171"/>
    </row>
    <row r="5" spans="1:6" ht="15" customHeight="1" x14ac:dyDescent="0.2">
      <c r="A5" s="171"/>
      <c r="B5" s="464"/>
      <c r="C5" s="464"/>
      <c r="D5" s="171"/>
      <c r="E5" s="171"/>
      <c r="F5" s="171"/>
    </row>
    <row r="6" spans="1:6" ht="15" customHeight="1" x14ac:dyDescent="0.2">
      <c r="A6" s="171"/>
      <c r="B6" s="465" t="str">
        <f>'Tender Form - Major Works'!B6</f>
        <v>XXCXXX THE DESIGN AND CONSTRUCTION OF XXXXXXX</v>
      </c>
      <c r="C6" s="465"/>
      <c r="D6" s="171"/>
      <c r="E6" s="171"/>
      <c r="F6" s="171"/>
    </row>
    <row r="7" spans="1:6" ht="15" customHeight="1" x14ac:dyDescent="0.2">
      <c r="A7" s="171"/>
      <c r="B7" s="464"/>
      <c r="C7" s="464"/>
      <c r="D7" s="171"/>
      <c r="E7" s="171"/>
      <c r="F7" s="171"/>
    </row>
    <row r="8" spans="1:6" ht="15" customHeight="1" x14ac:dyDescent="0.2">
      <c r="A8" s="171"/>
      <c r="B8" s="290" t="s">
        <v>1035</v>
      </c>
      <c r="C8" s="291" t="s">
        <v>166</v>
      </c>
      <c r="D8" s="171"/>
      <c r="E8" s="171"/>
      <c r="F8" s="171"/>
    </row>
    <row r="9" spans="1:6" ht="15" customHeight="1" x14ac:dyDescent="0.2">
      <c r="A9" s="171"/>
      <c r="B9" s="292" t="s">
        <v>978</v>
      </c>
      <c r="C9" s="291" t="s">
        <v>166</v>
      </c>
      <c r="D9" s="171"/>
      <c r="E9" s="171"/>
      <c r="F9" s="171"/>
    </row>
    <row r="10" spans="1:6" ht="15" customHeight="1" x14ac:dyDescent="0.2">
      <c r="A10" s="171"/>
      <c r="B10" s="292" t="s">
        <v>979</v>
      </c>
      <c r="C10" s="291" t="s">
        <v>166</v>
      </c>
      <c r="D10" s="171"/>
      <c r="E10" s="171"/>
      <c r="F10" s="171"/>
    </row>
    <row r="11" spans="1:6" ht="15" customHeight="1" x14ac:dyDescent="0.2">
      <c r="A11" s="171"/>
      <c r="B11" s="466"/>
      <c r="C11" s="466"/>
      <c r="D11" s="171"/>
      <c r="E11" s="171"/>
      <c r="F11" s="171"/>
    </row>
    <row r="12" spans="1:6" ht="15" customHeight="1" x14ac:dyDescent="0.2">
      <c r="A12" s="171"/>
      <c r="B12" s="464"/>
      <c r="C12" s="464"/>
      <c r="D12" s="171"/>
      <c r="E12" s="171"/>
      <c r="F12" s="171"/>
    </row>
    <row r="13" spans="1:6" ht="30" customHeight="1" x14ac:dyDescent="0.2">
      <c r="A13" s="171"/>
      <c r="B13" s="458" t="s">
        <v>1036</v>
      </c>
      <c r="C13" s="458"/>
      <c r="D13" s="171"/>
      <c r="E13" s="171"/>
      <c r="F13" s="171"/>
    </row>
    <row r="14" spans="1:6" ht="15" customHeight="1" x14ac:dyDescent="0.2">
      <c r="A14" s="171"/>
      <c r="B14" s="458"/>
      <c r="C14" s="458"/>
      <c r="D14" s="171"/>
      <c r="E14" s="171"/>
      <c r="F14" s="171"/>
    </row>
    <row r="15" spans="1:6" ht="30" customHeight="1" x14ac:dyDescent="0.2">
      <c r="A15" s="171"/>
      <c r="B15" s="458" t="s">
        <v>1037</v>
      </c>
      <c r="C15" s="458"/>
      <c r="D15" s="171"/>
      <c r="E15" s="171"/>
      <c r="F15" s="171"/>
    </row>
    <row r="16" spans="1:6" ht="15" customHeight="1" x14ac:dyDescent="0.2">
      <c r="A16" s="171"/>
      <c r="B16" s="458"/>
      <c r="C16" s="458"/>
      <c r="D16" s="171"/>
      <c r="E16" s="171"/>
      <c r="F16" s="171"/>
    </row>
    <row r="17" spans="1:6" ht="30" customHeight="1" x14ac:dyDescent="0.2">
      <c r="A17" s="171"/>
      <c r="B17" s="458" t="s">
        <v>1038</v>
      </c>
      <c r="C17" s="458"/>
      <c r="D17" s="171"/>
      <c r="E17" s="171"/>
      <c r="F17" s="171"/>
    </row>
    <row r="18" spans="1:6" ht="15" customHeight="1" x14ac:dyDescent="0.2">
      <c r="A18" s="171"/>
      <c r="B18" s="458"/>
      <c r="C18" s="458"/>
      <c r="D18" s="171"/>
      <c r="E18" s="171"/>
      <c r="F18" s="171"/>
    </row>
    <row r="19" spans="1:6" ht="30" customHeight="1" x14ac:dyDescent="0.2">
      <c r="A19" s="171"/>
      <c r="B19" s="458" t="s">
        <v>1039</v>
      </c>
      <c r="C19" s="458"/>
      <c r="D19" s="171"/>
      <c r="E19" s="171"/>
      <c r="F19" s="171"/>
    </row>
    <row r="20" spans="1:6" ht="15" customHeight="1" x14ac:dyDescent="0.2">
      <c r="A20" s="171"/>
      <c r="B20" s="458" t="s">
        <v>1040</v>
      </c>
      <c r="C20" s="458"/>
      <c r="D20" s="171"/>
      <c r="E20" s="171"/>
      <c r="F20" s="171"/>
    </row>
    <row r="21" spans="1:6" ht="15" customHeight="1" x14ac:dyDescent="0.2">
      <c r="A21" s="171"/>
      <c r="B21" s="458" t="s">
        <v>1041</v>
      </c>
      <c r="C21" s="458"/>
      <c r="D21" s="171"/>
      <c r="E21" s="171"/>
      <c r="F21" s="171"/>
    </row>
    <row r="22" spans="1:6" ht="15" customHeight="1" x14ac:dyDescent="0.2">
      <c r="A22" s="171"/>
      <c r="B22" s="458" t="s">
        <v>1042</v>
      </c>
      <c r="C22" s="458"/>
      <c r="D22" s="171"/>
      <c r="E22" s="171"/>
      <c r="F22" s="171"/>
    </row>
    <row r="23" spans="1:6" ht="30" customHeight="1" x14ac:dyDescent="0.2">
      <c r="A23" s="171"/>
      <c r="B23" s="458" t="s">
        <v>1043</v>
      </c>
      <c r="C23" s="458"/>
      <c r="D23" s="171"/>
      <c r="E23" s="171"/>
      <c r="F23" s="171"/>
    </row>
    <row r="24" spans="1:6" ht="15" customHeight="1" x14ac:dyDescent="0.2">
      <c r="A24" s="171"/>
      <c r="B24" s="458"/>
      <c r="C24" s="458"/>
      <c r="D24" s="171"/>
      <c r="E24" s="171"/>
      <c r="F24" s="171"/>
    </row>
    <row r="25" spans="1:6" ht="30" customHeight="1" x14ac:dyDescent="0.2">
      <c r="A25" s="171"/>
      <c r="B25" s="458" t="s">
        <v>1044</v>
      </c>
      <c r="C25" s="458"/>
      <c r="D25" s="171"/>
      <c r="E25" s="171"/>
      <c r="F25" s="171"/>
    </row>
    <row r="26" spans="1:6" ht="15" customHeight="1" x14ac:dyDescent="0.2">
      <c r="A26" s="171"/>
      <c r="B26" s="458"/>
      <c r="C26" s="458"/>
      <c r="D26" s="171"/>
      <c r="E26" s="171"/>
      <c r="F26" s="171"/>
    </row>
    <row r="27" spans="1:6" ht="15" customHeight="1" x14ac:dyDescent="0.2">
      <c r="A27" s="171"/>
      <c r="B27" s="458" t="s">
        <v>1045</v>
      </c>
      <c r="C27" s="458"/>
      <c r="D27" s="171"/>
      <c r="E27" s="171"/>
      <c r="F27" s="171"/>
    </row>
    <row r="28" spans="1:6" ht="30" customHeight="1" x14ac:dyDescent="0.2">
      <c r="A28" s="171"/>
      <c r="B28" s="458" t="s">
        <v>1046</v>
      </c>
      <c r="C28" s="458"/>
      <c r="D28" s="171"/>
      <c r="E28" s="171"/>
      <c r="F28" s="171"/>
    </row>
    <row r="29" spans="1:6" ht="15" customHeight="1" x14ac:dyDescent="0.2">
      <c r="A29" s="171"/>
      <c r="B29" s="458" t="s">
        <v>1047</v>
      </c>
      <c r="C29" s="458"/>
      <c r="D29" s="171"/>
      <c r="E29" s="171"/>
      <c r="F29" s="171"/>
    </row>
    <row r="30" spans="1:6" ht="15" customHeight="1" x14ac:dyDescent="0.2">
      <c r="A30" s="171"/>
      <c r="B30" s="458" t="s">
        <v>1048</v>
      </c>
      <c r="C30" s="458"/>
      <c r="D30" s="171"/>
      <c r="E30" s="171"/>
      <c r="F30" s="171"/>
    </row>
    <row r="31" spans="1:6" ht="15" customHeight="1" x14ac:dyDescent="0.2">
      <c r="A31" s="171"/>
      <c r="B31" s="458" t="s">
        <v>1049</v>
      </c>
      <c r="C31" s="458"/>
      <c r="D31" s="171"/>
      <c r="E31" s="171"/>
      <c r="F31" s="171"/>
    </row>
    <row r="32" spans="1:6" ht="15" customHeight="1" x14ac:dyDescent="0.2">
      <c r="A32" s="171"/>
      <c r="B32" s="458" t="s">
        <v>1050</v>
      </c>
      <c r="C32" s="458"/>
      <c r="D32" s="171"/>
      <c r="E32" s="171"/>
      <c r="F32" s="171"/>
    </row>
    <row r="33" spans="1:6" ht="15" customHeight="1" x14ac:dyDescent="0.2">
      <c r="A33" s="171"/>
      <c r="B33" s="458" t="s">
        <v>1051</v>
      </c>
      <c r="C33" s="458"/>
      <c r="D33" s="171"/>
      <c r="E33" s="171"/>
      <c r="F33" s="171"/>
    </row>
    <row r="34" spans="1:6" ht="15" customHeight="1" x14ac:dyDescent="0.2">
      <c r="A34" s="171"/>
      <c r="B34" s="458"/>
      <c r="C34" s="458"/>
      <c r="D34" s="171"/>
      <c r="E34" s="171"/>
      <c r="F34" s="171"/>
    </row>
    <row r="35" spans="1:6" ht="15" customHeight="1" x14ac:dyDescent="0.2">
      <c r="A35" s="171"/>
      <c r="B35" s="458" t="s">
        <v>1052</v>
      </c>
      <c r="C35" s="458"/>
      <c r="D35" s="171"/>
      <c r="E35" s="171"/>
      <c r="F35" s="171"/>
    </row>
    <row r="36" spans="1:6" ht="45" customHeight="1" x14ac:dyDescent="0.2">
      <c r="A36" s="171"/>
      <c r="B36" s="459" t="s">
        <v>1053</v>
      </c>
      <c r="C36" s="459"/>
      <c r="D36" s="171"/>
      <c r="E36" s="171"/>
      <c r="F36" s="171"/>
    </row>
    <row r="37" spans="1:6" ht="15" customHeight="1" x14ac:dyDescent="0.2">
      <c r="A37" s="171"/>
      <c r="B37" s="458" t="s">
        <v>1054</v>
      </c>
      <c r="C37" s="458"/>
      <c r="D37" s="171"/>
      <c r="E37" s="171"/>
      <c r="F37" s="171"/>
    </row>
    <row r="38" spans="1:6" ht="60" customHeight="1" x14ac:dyDescent="0.2">
      <c r="A38" s="171"/>
      <c r="B38" s="459" t="s">
        <v>1055</v>
      </c>
      <c r="C38" s="459"/>
      <c r="D38" s="171"/>
      <c r="E38" s="171"/>
      <c r="F38" s="171"/>
    </row>
    <row r="39" spans="1:6" ht="15" customHeight="1" x14ac:dyDescent="0.2">
      <c r="A39" s="171"/>
      <c r="B39" s="458"/>
      <c r="C39" s="458"/>
      <c r="D39" s="171"/>
      <c r="E39" s="171"/>
      <c r="F39" s="171"/>
    </row>
    <row r="40" spans="1:6" ht="43.5" customHeight="1" x14ac:dyDescent="0.2">
      <c r="A40" s="171"/>
      <c r="B40" s="458" t="s">
        <v>1056</v>
      </c>
      <c r="C40" s="458"/>
      <c r="D40" s="171"/>
      <c r="E40" s="171"/>
      <c r="F40" s="171"/>
    </row>
    <row r="41" spans="1:6" ht="15" customHeight="1" x14ac:dyDescent="0.2">
      <c r="A41" s="171"/>
      <c r="B41" s="293"/>
      <c r="C41" s="294"/>
      <c r="D41" s="171"/>
      <c r="E41" s="171"/>
      <c r="F41" s="171"/>
    </row>
    <row r="42" spans="1:6" ht="30" customHeight="1" x14ac:dyDescent="0.2">
      <c r="A42" s="171"/>
      <c r="B42" s="458" t="s">
        <v>1057</v>
      </c>
      <c r="C42" s="458"/>
      <c r="D42" s="171"/>
      <c r="E42" s="171"/>
      <c r="F42" s="171"/>
    </row>
    <row r="43" spans="1:6" ht="15" customHeight="1" x14ac:dyDescent="0.2">
      <c r="A43" s="171"/>
      <c r="B43" s="458"/>
      <c r="C43" s="458"/>
      <c r="D43" s="171"/>
      <c r="E43" s="171"/>
      <c r="F43" s="171"/>
    </row>
    <row r="44" spans="1:6" ht="15" customHeight="1" x14ac:dyDescent="0.2">
      <c r="A44" s="171"/>
      <c r="B44" s="458" t="s">
        <v>1058</v>
      </c>
      <c r="C44" s="458"/>
      <c r="D44" s="171"/>
      <c r="E44" s="171"/>
      <c r="F44" s="171"/>
    </row>
    <row r="45" spans="1:6" ht="30" customHeight="1" x14ac:dyDescent="0.2">
      <c r="A45" s="171"/>
      <c r="B45" s="458" t="s">
        <v>1059</v>
      </c>
      <c r="C45" s="458"/>
      <c r="D45" s="171"/>
      <c r="E45" s="171"/>
      <c r="F45" s="171"/>
    </row>
    <row r="46" spans="1:6" ht="15" customHeight="1" x14ac:dyDescent="0.2">
      <c r="A46" s="171"/>
      <c r="B46" s="458" t="s">
        <v>1060</v>
      </c>
      <c r="C46" s="458"/>
      <c r="D46" s="171"/>
      <c r="E46" s="171"/>
      <c r="F46" s="171"/>
    </row>
    <row r="47" spans="1:6" ht="15" customHeight="1" x14ac:dyDescent="0.2">
      <c r="A47" s="171"/>
      <c r="B47" s="458" t="s">
        <v>1061</v>
      </c>
      <c r="C47" s="458"/>
      <c r="D47" s="171"/>
      <c r="E47" s="171"/>
      <c r="F47" s="171"/>
    </row>
    <row r="48" spans="1:6" ht="30" customHeight="1" x14ac:dyDescent="0.2">
      <c r="A48" s="171"/>
      <c r="B48" s="458" t="s">
        <v>1062</v>
      </c>
      <c r="C48" s="458"/>
      <c r="D48" s="171"/>
      <c r="E48" s="171"/>
      <c r="F48" s="171"/>
    </row>
    <row r="49" spans="1:6" ht="30" customHeight="1" x14ac:dyDescent="0.2">
      <c r="A49" s="171"/>
      <c r="B49" s="458" t="s">
        <v>1063</v>
      </c>
      <c r="C49" s="458"/>
      <c r="D49" s="171"/>
      <c r="E49" s="171"/>
      <c r="F49" s="171"/>
    </row>
    <row r="50" spans="1:6" ht="15" customHeight="1" x14ac:dyDescent="0.2">
      <c r="A50" s="171"/>
      <c r="B50" s="458" t="s">
        <v>1064</v>
      </c>
      <c r="C50" s="458"/>
      <c r="D50" s="171"/>
      <c r="E50" s="171"/>
      <c r="F50" s="171"/>
    </row>
    <row r="51" spans="1:6" ht="15" customHeight="1" x14ac:dyDescent="0.2">
      <c r="A51" s="171"/>
      <c r="B51" s="458" t="s">
        <v>1065</v>
      </c>
      <c r="C51" s="458"/>
      <c r="D51" s="171"/>
      <c r="E51" s="171"/>
      <c r="F51" s="171"/>
    </row>
    <row r="52" spans="1:6" ht="15" customHeight="1" x14ac:dyDescent="0.2">
      <c r="A52" s="171"/>
      <c r="B52" s="458" t="s">
        <v>1066</v>
      </c>
      <c r="C52" s="458"/>
      <c r="D52" s="171"/>
      <c r="E52" s="171"/>
      <c r="F52" s="171"/>
    </row>
    <row r="53" spans="1:6" ht="30" customHeight="1" x14ac:dyDescent="0.2">
      <c r="A53" s="171"/>
      <c r="B53" s="458" t="s">
        <v>1067</v>
      </c>
      <c r="C53" s="458"/>
      <c r="D53" s="171"/>
      <c r="E53" s="171"/>
      <c r="F53" s="171"/>
    </row>
    <row r="54" spans="1:6" ht="30" customHeight="1" x14ac:dyDescent="0.2">
      <c r="A54" s="171"/>
      <c r="B54" s="458" t="s">
        <v>1068</v>
      </c>
      <c r="C54" s="458"/>
      <c r="D54" s="171"/>
      <c r="E54" s="171"/>
      <c r="F54" s="171"/>
    </row>
    <row r="55" spans="1:6" ht="30" customHeight="1" x14ac:dyDescent="0.2">
      <c r="A55" s="171"/>
      <c r="B55" s="458" t="s">
        <v>1069</v>
      </c>
      <c r="C55" s="458"/>
      <c r="D55" s="171"/>
      <c r="E55" s="171"/>
      <c r="F55" s="171"/>
    </row>
    <row r="56" spans="1:6" ht="15" customHeight="1" x14ac:dyDescent="0.2">
      <c r="A56" s="171"/>
      <c r="B56" s="458" t="s">
        <v>1070</v>
      </c>
      <c r="C56" s="458"/>
      <c r="D56" s="171"/>
      <c r="E56" s="171"/>
      <c r="F56" s="171"/>
    </row>
    <row r="57" spans="1:6" ht="15" customHeight="1" x14ac:dyDescent="0.2">
      <c r="A57" s="171"/>
      <c r="B57" s="458" t="s">
        <v>1071</v>
      </c>
      <c r="C57" s="458"/>
      <c r="D57" s="171"/>
      <c r="E57" s="171"/>
      <c r="F57" s="171"/>
    </row>
    <row r="58" spans="1:6" ht="15" customHeight="1" x14ac:dyDescent="0.2">
      <c r="A58" s="171"/>
      <c r="B58" s="458" t="s">
        <v>1072</v>
      </c>
      <c r="C58" s="458"/>
      <c r="D58" s="171"/>
      <c r="E58" s="171"/>
      <c r="F58" s="171"/>
    </row>
    <row r="59" spans="1:6" ht="30" customHeight="1" x14ac:dyDescent="0.2">
      <c r="A59" s="171"/>
      <c r="B59" s="458" t="s">
        <v>1073</v>
      </c>
      <c r="C59" s="458"/>
      <c r="D59" s="171"/>
      <c r="E59" s="171"/>
      <c r="F59" s="171"/>
    </row>
    <row r="60" spans="1:6" ht="15" customHeight="1" x14ac:dyDescent="0.2">
      <c r="A60" s="171"/>
      <c r="B60" s="460"/>
      <c r="C60" s="460"/>
      <c r="D60" s="171"/>
      <c r="E60" s="171"/>
      <c r="F60" s="171"/>
    </row>
    <row r="61" spans="1:6" ht="30" customHeight="1" x14ac:dyDescent="0.2">
      <c r="A61" s="171"/>
      <c r="B61" s="458" t="s">
        <v>1074</v>
      </c>
      <c r="C61" s="458"/>
      <c r="D61" s="171"/>
      <c r="E61" s="171"/>
      <c r="F61" s="171"/>
    </row>
    <row r="62" spans="1:6" ht="15" customHeight="1" x14ac:dyDescent="0.2">
      <c r="A62" s="171"/>
      <c r="B62" s="458" t="s">
        <v>1075</v>
      </c>
      <c r="C62" s="458"/>
      <c r="D62" s="171"/>
      <c r="E62" s="171"/>
      <c r="F62" s="171"/>
    </row>
    <row r="63" spans="1:6" ht="15" customHeight="1" x14ac:dyDescent="0.2">
      <c r="A63" s="171"/>
      <c r="B63" s="458" t="s">
        <v>1076</v>
      </c>
      <c r="C63" s="458"/>
      <c r="D63" s="171"/>
      <c r="E63" s="171"/>
      <c r="F63" s="171"/>
    </row>
    <row r="64" spans="1:6" ht="30" customHeight="1" x14ac:dyDescent="0.2">
      <c r="A64" s="171"/>
      <c r="B64" s="458" t="s">
        <v>1077</v>
      </c>
      <c r="C64" s="458"/>
      <c r="D64" s="171"/>
      <c r="E64" s="171"/>
      <c r="F64" s="171"/>
    </row>
    <row r="65" spans="1:6" ht="15" customHeight="1" x14ac:dyDescent="0.2">
      <c r="A65" s="171"/>
      <c r="B65" s="458" t="s">
        <v>1078</v>
      </c>
      <c r="C65" s="458"/>
      <c r="D65" s="171"/>
      <c r="E65" s="171"/>
      <c r="F65" s="171"/>
    </row>
    <row r="66" spans="1:6" ht="15" customHeight="1" x14ac:dyDescent="0.2">
      <c r="A66" s="171"/>
      <c r="B66" s="458"/>
      <c r="C66" s="458"/>
      <c r="D66" s="171"/>
      <c r="E66" s="171"/>
      <c r="F66" s="171"/>
    </row>
    <row r="67" spans="1:6" ht="15" customHeight="1" x14ac:dyDescent="0.2">
      <c r="A67" s="171"/>
      <c r="B67" s="458"/>
      <c r="C67" s="458"/>
      <c r="D67" s="171"/>
      <c r="E67" s="171"/>
      <c r="F67" s="171"/>
    </row>
    <row r="68" spans="1:6" ht="15" customHeight="1" x14ac:dyDescent="0.2">
      <c r="A68" s="171"/>
      <c r="B68" s="459" t="s">
        <v>1079</v>
      </c>
      <c r="C68" s="459"/>
      <c r="D68" s="171"/>
      <c r="E68" s="171"/>
      <c r="F68" s="171"/>
    </row>
    <row r="69" spans="1:6" ht="15" customHeight="1" x14ac:dyDescent="0.2">
      <c r="A69" s="171"/>
      <c r="B69" s="429"/>
      <c r="C69" s="429"/>
      <c r="D69" s="171"/>
      <c r="E69" s="171"/>
      <c r="F69" s="171"/>
    </row>
    <row r="70" spans="1:6" x14ac:dyDescent="0.2">
      <c r="A70" s="171"/>
      <c r="B70" s="179"/>
      <c r="C70" s="178"/>
      <c r="D70" s="171"/>
      <c r="E70" s="171"/>
      <c r="F70" s="171"/>
    </row>
    <row r="71" spans="1:6" x14ac:dyDescent="0.2">
      <c r="A71" s="171"/>
      <c r="B71" s="179"/>
      <c r="C71" s="178"/>
      <c r="D71" s="171"/>
      <c r="E71" s="171"/>
      <c r="F71" s="171"/>
    </row>
    <row r="72" spans="1:6" x14ac:dyDescent="0.2">
      <c r="A72" s="171"/>
      <c r="B72" s="171"/>
      <c r="C72" s="171"/>
      <c r="D72" s="171"/>
      <c r="E72" s="171"/>
      <c r="F72" s="171"/>
    </row>
  </sheetData>
  <mergeCells count="65">
    <mergeCell ref="B15:C15"/>
    <mergeCell ref="B1:C1"/>
    <mergeCell ref="B2:C2"/>
    <mergeCell ref="B3:C3"/>
    <mergeCell ref="B4:C4"/>
    <mergeCell ref="B5:C5"/>
    <mergeCell ref="B6:C6"/>
    <mergeCell ref="B7:C7"/>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 ref="B52:C52"/>
    <mergeCell ref="B40:C40"/>
    <mergeCell ref="B42:C42"/>
    <mergeCell ref="B43:C43"/>
    <mergeCell ref="B44:C44"/>
    <mergeCell ref="B45:C45"/>
    <mergeCell ref="B46:C46"/>
    <mergeCell ref="B47:C47"/>
    <mergeCell ref="B48:C48"/>
    <mergeCell ref="B49:C49"/>
    <mergeCell ref="B50:C50"/>
    <mergeCell ref="B51:C51"/>
    <mergeCell ref="B64:C64"/>
    <mergeCell ref="B53:C53"/>
    <mergeCell ref="B54:C54"/>
    <mergeCell ref="B55:C55"/>
    <mergeCell ref="B56:C56"/>
    <mergeCell ref="B57:C57"/>
    <mergeCell ref="B58:C58"/>
    <mergeCell ref="B59:C59"/>
    <mergeCell ref="B60:C60"/>
    <mergeCell ref="B61:C61"/>
    <mergeCell ref="B62:C62"/>
    <mergeCell ref="B63:C63"/>
    <mergeCell ref="B65:C65"/>
    <mergeCell ref="B66:C66"/>
    <mergeCell ref="B67:C67"/>
    <mergeCell ref="B68:C68"/>
    <mergeCell ref="B69:C69"/>
  </mergeCells>
  <pageMargins left="0.23622047244094491" right="0.23622047244094491" top="0.74803149606299213" bottom="0.94488188976377963" header="0.31496062992125984" footer="0.31496062992125984"/>
  <pageSetup paperSize="9" scale="72" fitToHeight="2" orientation="portrait" horizontalDpi="300" verticalDpi="300"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8"/>
  <sheetViews>
    <sheetView topLeftCell="B1" zoomScaleNormal="100" zoomScaleSheetLayoutView="100" workbookViewId="0">
      <selection activeCell="K15" sqref="K15"/>
    </sheetView>
  </sheetViews>
  <sheetFormatPr defaultColWidth="8.85546875" defaultRowHeight="12.75" x14ac:dyDescent="0.2"/>
  <cols>
    <col min="1" max="1" width="5.85546875" style="171" customWidth="1"/>
    <col min="2" max="2" width="10.42578125" style="223" customWidth="1"/>
    <col min="3" max="3" width="90.7109375" style="171" customWidth="1"/>
    <col min="4" max="4" width="16.42578125" style="295" customWidth="1"/>
    <col min="5" max="5" width="5.7109375" style="171" customWidth="1"/>
    <col min="6" max="255" width="8.85546875" style="171"/>
    <col min="256" max="256" width="4.7109375" style="171" customWidth="1"/>
    <col min="257" max="257" width="5.7109375" style="171" customWidth="1"/>
    <col min="258" max="258" width="50.7109375" style="171" customWidth="1"/>
    <col min="259" max="259" width="17.7109375" style="171" customWidth="1"/>
    <col min="260" max="260" width="5.7109375" style="171" customWidth="1"/>
    <col min="261" max="511" width="8.85546875" style="171"/>
    <col min="512" max="512" width="4.7109375" style="171" customWidth="1"/>
    <col min="513" max="513" width="5.7109375" style="171" customWidth="1"/>
    <col min="514" max="514" width="50.7109375" style="171" customWidth="1"/>
    <col min="515" max="515" width="17.7109375" style="171" customWidth="1"/>
    <col min="516" max="516" width="5.7109375" style="171" customWidth="1"/>
    <col min="517" max="767" width="8.85546875" style="171"/>
    <col min="768" max="768" width="4.7109375" style="171" customWidth="1"/>
    <col min="769" max="769" width="5.7109375" style="171" customWidth="1"/>
    <col min="770" max="770" width="50.7109375" style="171" customWidth="1"/>
    <col min="771" max="771" width="17.7109375" style="171" customWidth="1"/>
    <col min="772" max="772" width="5.7109375" style="171" customWidth="1"/>
    <col min="773" max="1023" width="8.85546875" style="171"/>
    <col min="1024" max="1024" width="4.7109375" style="171" customWidth="1"/>
    <col min="1025" max="1025" width="5.7109375" style="171" customWidth="1"/>
    <col min="1026" max="1026" width="50.7109375" style="171" customWidth="1"/>
    <col min="1027" max="1027" width="17.7109375" style="171" customWidth="1"/>
    <col min="1028" max="1028" width="5.7109375" style="171" customWidth="1"/>
    <col min="1029" max="1279" width="8.85546875" style="171"/>
    <col min="1280" max="1280" width="4.7109375" style="171" customWidth="1"/>
    <col min="1281" max="1281" width="5.7109375" style="171" customWidth="1"/>
    <col min="1282" max="1282" width="50.7109375" style="171" customWidth="1"/>
    <col min="1283" max="1283" width="17.7109375" style="171" customWidth="1"/>
    <col min="1284" max="1284" width="5.7109375" style="171" customWidth="1"/>
    <col min="1285" max="1535" width="8.85546875" style="171"/>
    <col min="1536" max="1536" width="4.7109375" style="171" customWidth="1"/>
    <col min="1537" max="1537" width="5.7109375" style="171" customWidth="1"/>
    <col min="1538" max="1538" width="50.7109375" style="171" customWidth="1"/>
    <col min="1539" max="1539" width="17.7109375" style="171" customWidth="1"/>
    <col min="1540" max="1540" width="5.7109375" style="171" customWidth="1"/>
    <col min="1541" max="1791" width="8.85546875" style="171"/>
    <col min="1792" max="1792" width="4.7109375" style="171" customWidth="1"/>
    <col min="1793" max="1793" width="5.7109375" style="171" customWidth="1"/>
    <col min="1794" max="1794" width="50.7109375" style="171" customWidth="1"/>
    <col min="1795" max="1795" width="17.7109375" style="171" customWidth="1"/>
    <col min="1796" max="1796" width="5.7109375" style="171" customWidth="1"/>
    <col min="1797" max="2047" width="8.85546875" style="171"/>
    <col min="2048" max="2048" width="4.7109375" style="171" customWidth="1"/>
    <col min="2049" max="2049" width="5.7109375" style="171" customWidth="1"/>
    <col min="2050" max="2050" width="50.7109375" style="171" customWidth="1"/>
    <col min="2051" max="2051" width="17.7109375" style="171" customWidth="1"/>
    <col min="2052" max="2052" width="5.7109375" style="171" customWidth="1"/>
    <col min="2053" max="2303" width="8.85546875" style="171"/>
    <col min="2304" max="2304" width="4.7109375" style="171" customWidth="1"/>
    <col min="2305" max="2305" width="5.7109375" style="171" customWidth="1"/>
    <col min="2306" max="2306" width="50.7109375" style="171" customWidth="1"/>
    <col min="2307" max="2307" width="17.7109375" style="171" customWidth="1"/>
    <col min="2308" max="2308" width="5.7109375" style="171" customWidth="1"/>
    <col min="2309" max="2559" width="8.85546875" style="171"/>
    <col min="2560" max="2560" width="4.7109375" style="171" customWidth="1"/>
    <col min="2561" max="2561" width="5.7109375" style="171" customWidth="1"/>
    <col min="2562" max="2562" width="50.7109375" style="171" customWidth="1"/>
    <col min="2563" max="2563" width="17.7109375" style="171" customWidth="1"/>
    <col min="2564" max="2564" width="5.7109375" style="171" customWidth="1"/>
    <col min="2565" max="2815" width="8.85546875" style="171"/>
    <col min="2816" max="2816" width="4.7109375" style="171" customWidth="1"/>
    <col min="2817" max="2817" width="5.7109375" style="171" customWidth="1"/>
    <col min="2818" max="2818" width="50.7109375" style="171" customWidth="1"/>
    <col min="2819" max="2819" width="17.7109375" style="171" customWidth="1"/>
    <col min="2820" max="2820" width="5.7109375" style="171" customWidth="1"/>
    <col min="2821" max="3071" width="8.85546875" style="171"/>
    <col min="3072" max="3072" width="4.7109375" style="171" customWidth="1"/>
    <col min="3073" max="3073" width="5.7109375" style="171" customWidth="1"/>
    <col min="3074" max="3074" width="50.7109375" style="171" customWidth="1"/>
    <col min="3075" max="3075" width="17.7109375" style="171" customWidth="1"/>
    <col min="3076" max="3076" width="5.7109375" style="171" customWidth="1"/>
    <col min="3077" max="3327" width="8.85546875" style="171"/>
    <col min="3328" max="3328" width="4.7109375" style="171" customWidth="1"/>
    <col min="3329" max="3329" width="5.7109375" style="171" customWidth="1"/>
    <col min="3330" max="3330" width="50.7109375" style="171" customWidth="1"/>
    <col min="3331" max="3331" width="17.7109375" style="171" customWidth="1"/>
    <col min="3332" max="3332" width="5.7109375" style="171" customWidth="1"/>
    <col min="3333" max="3583" width="8.85546875" style="171"/>
    <col min="3584" max="3584" width="4.7109375" style="171" customWidth="1"/>
    <col min="3585" max="3585" width="5.7109375" style="171" customWidth="1"/>
    <col min="3586" max="3586" width="50.7109375" style="171" customWidth="1"/>
    <col min="3587" max="3587" width="17.7109375" style="171" customWidth="1"/>
    <col min="3588" max="3588" width="5.7109375" style="171" customWidth="1"/>
    <col min="3589" max="3839" width="8.85546875" style="171"/>
    <col min="3840" max="3840" width="4.7109375" style="171" customWidth="1"/>
    <col min="3841" max="3841" width="5.7109375" style="171" customWidth="1"/>
    <col min="3842" max="3842" width="50.7109375" style="171" customWidth="1"/>
    <col min="3843" max="3843" width="17.7109375" style="171" customWidth="1"/>
    <col min="3844" max="3844" width="5.7109375" style="171" customWidth="1"/>
    <col min="3845" max="4095" width="8.85546875" style="171"/>
    <col min="4096" max="4096" width="4.7109375" style="171" customWidth="1"/>
    <col min="4097" max="4097" width="5.7109375" style="171" customWidth="1"/>
    <col min="4098" max="4098" width="50.7109375" style="171" customWidth="1"/>
    <col min="4099" max="4099" width="17.7109375" style="171" customWidth="1"/>
    <col min="4100" max="4100" width="5.7109375" style="171" customWidth="1"/>
    <col min="4101" max="4351" width="8.85546875" style="171"/>
    <col min="4352" max="4352" width="4.7109375" style="171" customWidth="1"/>
    <col min="4353" max="4353" width="5.7109375" style="171" customWidth="1"/>
    <col min="4354" max="4354" width="50.7109375" style="171" customWidth="1"/>
    <col min="4355" max="4355" width="17.7109375" style="171" customWidth="1"/>
    <col min="4356" max="4356" width="5.7109375" style="171" customWidth="1"/>
    <col min="4357" max="4607" width="8.85546875" style="171"/>
    <col min="4608" max="4608" width="4.7109375" style="171" customWidth="1"/>
    <col min="4609" max="4609" width="5.7109375" style="171" customWidth="1"/>
    <col min="4610" max="4610" width="50.7109375" style="171" customWidth="1"/>
    <col min="4611" max="4611" width="17.7109375" style="171" customWidth="1"/>
    <col min="4612" max="4612" width="5.7109375" style="171" customWidth="1"/>
    <col min="4613" max="4863" width="8.85546875" style="171"/>
    <col min="4864" max="4864" width="4.7109375" style="171" customWidth="1"/>
    <col min="4865" max="4865" width="5.7109375" style="171" customWidth="1"/>
    <col min="4866" max="4866" width="50.7109375" style="171" customWidth="1"/>
    <col min="4867" max="4867" width="17.7109375" style="171" customWidth="1"/>
    <col min="4868" max="4868" width="5.7109375" style="171" customWidth="1"/>
    <col min="4869" max="5119" width="8.85546875" style="171"/>
    <col min="5120" max="5120" width="4.7109375" style="171" customWidth="1"/>
    <col min="5121" max="5121" width="5.7109375" style="171" customWidth="1"/>
    <col min="5122" max="5122" width="50.7109375" style="171" customWidth="1"/>
    <col min="5123" max="5123" width="17.7109375" style="171" customWidth="1"/>
    <col min="5124" max="5124" width="5.7109375" style="171" customWidth="1"/>
    <col min="5125" max="5375" width="8.85546875" style="171"/>
    <col min="5376" max="5376" width="4.7109375" style="171" customWidth="1"/>
    <col min="5377" max="5377" width="5.7109375" style="171" customWidth="1"/>
    <col min="5378" max="5378" width="50.7109375" style="171" customWidth="1"/>
    <col min="5379" max="5379" width="17.7109375" style="171" customWidth="1"/>
    <col min="5380" max="5380" width="5.7109375" style="171" customWidth="1"/>
    <col min="5381" max="5631" width="8.85546875" style="171"/>
    <col min="5632" max="5632" width="4.7109375" style="171" customWidth="1"/>
    <col min="5633" max="5633" width="5.7109375" style="171" customWidth="1"/>
    <col min="5634" max="5634" width="50.7109375" style="171" customWidth="1"/>
    <col min="5635" max="5635" width="17.7109375" style="171" customWidth="1"/>
    <col min="5636" max="5636" width="5.7109375" style="171" customWidth="1"/>
    <col min="5637" max="5887" width="8.85546875" style="171"/>
    <col min="5888" max="5888" width="4.7109375" style="171" customWidth="1"/>
    <col min="5889" max="5889" width="5.7109375" style="171" customWidth="1"/>
    <col min="5890" max="5890" width="50.7109375" style="171" customWidth="1"/>
    <col min="5891" max="5891" width="17.7109375" style="171" customWidth="1"/>
    <col min="5892" max="5892" width="5.7109375" style="171" customWidth="1"/>
    <col min="5893" max="6143" width="8.85546875" style="171"/>
    <col min="6144" max="6144" width="4.7109375" style="171" customWidth="1"/>
    <col min="6145" max="6145" width="5.7109375" style="171" customWidth="1"/>
    <col min="6146" max="6146" width="50.7109375" style="171" customWidth="1"/>
    <col min="6147" max="6147" width="17.7109375" style="171" customWidth="1"/>
    <col min="6148" max="6148" width="5.7109375" style="171" customWidth="1"/>
    <col min="6149" max="6399" width="8.85546875" style="171"/>
    <col min="6400" max="6400" width="4.7109375" style="171" customWidth="1"/>
    <col min="6401" max="6401" width="5.7109375" style="171" customWidth="1"/>
    <col min="6402" max="6402" width="50.7109375" style="171" customWidth="1"/>
    <col min="6403" max="6403" width="17.7109375" style="171" customWidth="1"/>
    <col min="6404" max="6404" width="5.7109375" style="171" customWidth="1"/>
    <col min="6405" max="6655" width="8.85546875" style="171"/>
    <col min="6656" max="6656" width="4.7109375" style="171" customWidth="1"/>
    <col min="6657" max="6657" width="5.7109375" style="171" customWidth="1"/>
    <col min="6658" max="6658" width="50.7109375" style="171" customWidth="1"/>
    <col min="6659" max="6659" width="17.7109375" style="171" customWidth="1"/>
    <col min="6660" max="6660" width="5.7109375" style="171" customWidth="1"/>
    <col min="6661" max="6911" width="8.85546875" style="171"/>
    <col min="6912" max="6912" width="4.7109375" style="171" customWidth="1"/>
    <col min="6913" max="6913" width="5.7109375" style="171" customWidth="1"/>
    <col min="6914" max="6914" width="50.7109375" style="171" customWidth="1"/>
    <col min="6915" max="6915" width="17.7109375" style="171" customWidth="1"/>
    <col min="6916" max="6916" width="5.7109375" style="171" customWidth="1"/>
    <col min="6917" max="7167" width="8.85546875" style="171"/>
    <col min="7168" max="7168" width="4.7109375" style="171" customWidth="1"/>
    <col min="7169" max="7169" width="5.7109375" style="171" customWidth="1"/>
    <col min="7170" max="7170" width="50.7109375" style="171" customWidth="1"/>
    <col min="7171" max="7171" width="17.7109375" style="171" customWidth="1"/>
    <col min="7172" max="7172" width="5.7109375" style="171" customWidth="1"/>
    <col min="7173" max="7423" width="8.85546875" style="171"/>
    <col min="7424" max="7424" width="4.7109375" style="171" customWidth="1"/>
    <col min="7425" max="7425" width="5.7109375" style="171" customWidth="1"/>
    <col min="7426" max="7426" width="50.7109375" style="171" customWidth="1"/>
    <col min="7427" max="7427" width="17.7109375" style="171" customWidth="1"/>
    <col min="7428" max="7428" width="5.7109375" style="171" customWidth="1"/>
    <col min="7429" max="7679" width="8.85546875" style="171"/>
    <col min="7680" max="7680" width="4.7109375" style="171" customWidth="1"/>
    <col min="7681" max="7681" width="5.7109375" style="171" customWidth="1"/>
    <col min="7682" max="7682" width="50.7109375" style="171" customWidth="1"/>
    <col min="7683" max="7683" width="17.7109375" style="171" customWidth="1"/>
    <col min="7684" max="7684" width="5.7109375" style="171" customWidth="1"/>
    <col min="7685" max="7935" width="8.85546875" style="171"/>
    <col min="7936" max="7936" width="4.7109375" style="171" customWidth="1"/>
    <col min="7937" max="7937" width="5.7109375" style="171" customWidth="1"/>
    <col min="7938" max="7938" width="50.7109375" style="171" customWidth="1"/>
    <col min="7939" max="7939" width="17.7109375" style="171" customWidth="1"/>
    <col min="7940" max="7940" width="5.7109375" style="171" customWidth="1"/>
    <col min="7941" max="8191" width="8.85546875" style="171"/>
    <col min="8192" max="8192" width="4.7109375" style="171" customWidth="1"/>
    <col min="8193" max="8193" width="5.7109375" style="171" customWidth="1"/>
    <col min="8194" max="8194" width="50.7109375" style="171" customWidth="1"/>
    <col min="8195" max="8195" width="17.7109375" style="171" customWidth="1"/>
    <col min="8196" max="8196" width="5.7109375" style="171" customWidth="1"/>
    <col min="8197" max="8447" width="8.85546875" style="171"/>
    <col min="8448" max="8448" width="4.7109375" style="171" customWidth="1"/>
    <col min="8449" max="8449" width="5.7109375" style="171" customWidth="1"/>
    <col min="8450" max="8450" width="50.7109375" style="171" customWidth="1"/>
    <col min="8451" max="8451" width="17.7109375" style="171" customWidth="1"/>
    <col min="8452" max="8452" width="5.7109375" style="171" customWidth="1"/>
    <col min="8453" max="8703" width="8.85546875" style="171"/>
    <col min="8704" max="8704" width="4.7109375" style="171" customWidth="1"/>
    <col min="8705" max="8705" width="5.7109375" style="171" customWidth="1"/>
    <col min="8706" max="8706" width="50.7109375" style="171" customWidth="1"/>
    <col min="8707" max="8707" width="17.7109375" style="171" customWidth="1"/>
    <col min="8708" max="8708" width="5.7109375" style="171" customWidth="1"/>
    <col min="8709" max="8959" width="8.85546875" style="171"/>
    <col min="8960" max="8960" width="4.7109375" style="171" customWidth="1"/>
    <col min="8961" max="8961" width="5.7109375" style="171" customWidth="1"/>
    <col min="8962" max="8962" width="50.7109375" style="171" customWidth="1"/>
    <col min="8963" max="8963" width="17.7109375" style="171" customWidth="1"/>
    <col min="8964" max="8964" width="5.7109375" style="171" customWidth="1"/>
    <col min="8965" max="9215" width="8.85546875" style="171"/>
    <col min="9216" max="9216" width="4.7109375" style="171" customWidth="1"/>
    <col min="9217" max="9217" width="5.7109375" style="171" customWidth="1"/>
    <col min="9218" max="9218" width="50.7109375" style="171" customWidth="1"/>
    <col min="9219" max="9219" width="17.7109375" style="171" customWidth="1"/>
    <col min="9220" max="9220" width="5.7109375" style="171" customWidth="1"/>
    <col min="9221" max="9471" width="8.85546875" style="171"/>
    <col min="9472" max="9472" width="4.7109375" style="171" customWidth="1"/>
    <col min="9473" max="9473" width="5.7109375" style="171" customWidth="1"/>
    <col min="9474" max="9474" width="50.7109375" style="171" customWidth="1"/>
    <col min="9475" max="9475" width="17.7109375" style="171" customWidth="1"/>
    <col min="9476" max="9476" width="5.7109375" style="171" customWidth="1"/>
    <col min="9477" max="9727" width="8.85546875" style="171"/>
    <col min="9728" max="9728" width="4.7109375" style="171" customWidth="1"/>
    <col min="9729" max="9729" width="5.7109375" style="171" customWidth="1"/>
    <col min="9730" max="9730" width="50.7109375" style="171" customWidth="1"/>
    <col min="9731" max="9731" width="17.7109375" style="171" customWidth="1"/>
    <col min="9732" max="9732" width="5.7109375" style="171" customWidth="1"/>
    <col min="9733" max="9983" width="8.85546875" style="171"/>
    <col min="9984" max="9984" width="4.7109375" style="171" customWidth="1"/>
    <col min="9985" max="9985" width="5.7109375" style="171" customWidth="1"/>
    <col min="9986" max="9986" width="50.7109375" style="171" customWidth="1"/>
    <col min="9987" max="9987" width="17.7109375" style="171" customWidth="1"/>
    <col min="9988" max="9988" width="5.7109375" style="171" customWidth="1"/>
    <col min="9989" max="10239" width="8.85546875" style="171"/>
    <col min="10240" max="10240" width="4.7109375" style="171" customWidth="1"/>
    <col min="10241" max="10241" width="5.7109375" style="171" customWidth="1"/>
    <col min="10242" max="10242" width="50.7109375" style="171" customWidth="1"/>
    <col min="10243" max="10243" width="17.7109375" style="171" customWidth="1"/>
    <col min="10244" max="10244" width="5.7109375" style="171" customWidth="1"/>
    <col min="10245" max="10495" width="8.85546875" style="171"/>
    <col min="10496" max="10496" width="4.7109375" style="171" customWidth="1"/>
    <col min="10497" max="10497" width="5.7109375" style="171" customWidth="1"/>
    <col min="10498" max="10498" width="50.7109375" style="171" customWidth="1"/>
    <col min="10499" max="10499" width="17.7109375" style="171" customWidth="1"/>
    <col min="10500" max="10500" width="5.7109375" style="171" customWidth="1"/>
    <col min="10501" max="10751" width="8.85546875" style="171"/>
    <col min="10752" max="10752" width="4.7109375" style="171" customWidth="1"/>
    <col min="10753" max="10753" width="5.7109375" style="171" customWidth="1"/>
    <col min="10754" max="10754" width="50.7109375" style="171" customWidth="1"/>
    <col min="10755" max="10755" width="17.7109375" style="171" customWidth="1"/>
    <col min="10756" max="10756" width="5.7109375" style="171" customWidth="1"/>
    <col min="10757" max="11007" width="8.85546875" style="171"/>
    <col min="11008" max="11008" width="4.7109375" style="171" customWidth="1"/>
    <col min="11009" max="11009" width="5.7109375" style="171" customWidth="1"/>
    <col min="11010" max="11010" width="50.7109375" style="171" customWidth="1"/>
    <col min="11011" max="11011" width="17.7109375" style="171" customWidth="1"/>
    <col min="11012" max="11012" width="5.7109375" style="171" customWidth="1"/>
    <col min="11013" max="11263" width="8.85546875" style="171"/>
    <col min="11264" max="11264" width="4.7109375" style="171" customWidth="1"/>
    <col min="11265" max="11265" width="5.7109375" style="171" customWidth="1"/>
    <col min="11266" max="11266" width="50.7109375" style="171" customWidth="1"/>
    <col min="11267" max="11267" width="17.7109375" style="171" customWidth="1"/>
    <col min="11268" max="11268" width="5.7109375" style="171" customWidth="1"/>
    <col min="11269" max="11519" width="8.85546875" style="171"/>
    <col min="11520" max="11520" width="4.7109375" style="171" customWidth="1"/>
    <col min="11521" max="11521" width="5.7109375" style="171" customWidth="1"/>
    <col min="11522" max="11522" width="50.7109375" style="171" customWidth="1"/>
    <col min="11523" max="11523" width="17.7109375" style="171" customWidth="1"/>
    <col min="11524" max="11524" width="5.7109375" style="171" customWidth="1"/>
    <col min="11525" max="11775" width="8.85546875" style="171"/>
    <col min="11776" max="11776" width="4.7109375" style="171" customWidth="1"/>
    <col min="11777" max="11777" width="5.7109375" style="171" customWidth="1"/>
    <col min="11778" max="11778" width="50.7109375" style="171" customWidth="1"/>
    <col min="11779" max="11779" width="17.7109375" style="171" customWidth="1"/>
    <col min="11780" max="11780" width="5.7109375" style="171" customWidth="1"/>
    <col min="11781" max="12031" width="8.85546875" style="171"/>
    <col min="12032" max="12032" width="4.7109375" style="171" customWidth="1"/>
    <col min="12033" max="12033" width="5.7109375" style="171" customWidth="1"/>
    <col min="12034" max="12034" width="50.7109375" style="171" customWidth="1"/>
    <col min="12035" max="12035" width="17.7109375" style="171" customWidth="1"/>
    <col min="12036" max="12036" width="5.7109375" style="171" customWidth="1"/>
    <col min="12037" max="12287" width="8.85546875" style="171"/>
    <col min="12288" max="12288" width="4.7109375" style="171" customWidth="1"/>
    <col min="12289" max="12289" width="5.7109375" style="171" customWidth="1"/>
    <col min="12290" max="12290" width="50.7109375" style="171" customWidth="1"/>
    <col min="12291" max="12291" width="17.7109375" style="171" customWidth="1"/>
    <col min="12292" max="12292" width="5.7109375" style="171" customWidth="1"/>
    <col min="12293" max="12543" width="8.85546875" style="171"/>
    <col min="12544" max="12544" width="4.7109375" style="171" customWidth="1"/>
    <col min="12545" max="12545" width="5.7109375" style="171" customWidth="1"/>
    <col min="12546" max="12546" width="50.7109375" style="171" customWidth="1"/>
    <col min="12547" max="12547" width="17.7109375" style="171" customWidth="1"/>
    <col min="12548" max="12548" width="5.7109375" style="171" customWidth="1"/>
    <col min="12549" max="12799" width="8.85546875" style="171"/>
    <col min="12800" max="12800" width="4.7109375" style="171" customWidth="1"/>
    <col min="12801" max="12801" width="5.7109375" style="171" customWidth="1"/>
    <col min="12802" max="12802" width="50.7109375" style="171" customWidth="1"/>
    <col min="12803" max="12803" width="17.7109375" style="171" customWidth="1"/>
    <col min="12804" max="12804" width="5.7109375" style="171" customWidth="1"/>
    <col min="12805" max="13055" width="8.85546875" style="171"/>
    <col min="13056" max="13056" width="4.7109375" style="171" customWidth="1"/>
    <col min="13057" max="13057" width="5.7109375" style="171" customWidth="1"/>
    <col min="13058" max="13058" width="50.7109375" style="171" customWidth="1"/>
    <col min="13059" max="13059" width="17.7109375" style="171" customWidth="1"/>
    <col min="13060" max="13060" width="5.7109375" style="171" customWidth="1"/>
    <col min="13061" max="13311" width="8.85546875" style="171"/>
    <col min="13312" max="13312" width="4.7109375" style="171" customWidth="1"/>
    <col min="13313" max="13313" width="5.7109375" style="171" customWidth="1"/>
    <col min="13314" max="13314" width="50.7109375" style="171" customWidth="1"/>
    <col min="13315" max="13315" width="17.7109375" style="171" customWidth="1"/>
    <col min="13316" max="13316" width="5.7109375" style="171" customWidth="1"/>
    <col min="13317" max="13567" width="8.85546875" style="171"/>
    <col min="13568" max="13568" width="4.7109375" style="171" customWidth="1"/>
    <col min="13569" max="13569" width="5.7109375" style="171" customWidth="1"/>
    <col min="13570" max="13570" width="50.7109375" style="171" customWidth="1"/>
    <col min="13571" max="13571" width="17.7109375" style="171" customWidth="1"/>
    <col min="13572" max="13572" width="5.7109375" style="171" customWidth="1"/>
    <col min="13573" max="13823" width="8.85546875" style="171"/>
    <col min="13824" max="13824" width="4.7109375" style="171" customWidth="1"/>
    <col min="13825" max="13825" width="5.7109375" style="171" customWidth="1"/>
    <col min="13826" max="13826" width="50.7109375" style="171" customWidth="1"/>
    <col min="13827" max="13827" width="17.7109375" style="171" customWidth="1"/>
    <col min="13828" max="13828" width="5.7109375" style="171" customWidth="1"/>
    <col min="13829" max="14079" width="8.85546875" style="171"/>
    <col min="14080" max="14080" width="4.7109375" style="171" customWidth="1"/>
    <col min="14081" max="14081" width="5.7109375" style="171" customWidth="1"/>
    <col min="14082" max="14082" width="50.7109375" style="171" customWidth="1"/>
    <col min="14083" max="14083" width="17.7109375" style="171" customWidth="1"/>
    <col min="14084" max="14084" width="5.7109375" style="171" customWidth="1"/>
    <col min="14085" max="14335" width="8.85546875" style="171"/>
    <col min="14336" max="14336" width="4.7109375" style="171" customWidth="1"/>
    <col min="14337" max="14337" width="5.7109375" style="171" customWidth="1"/>
    <col min="14338" max="14338" width="50.7109375" style="171" customWidth="1"/>
    <col min="14339" max="14339" width="17.7109375" style="171" customWidth="1"/>
    <col min="14340" max="14340" width="5.7109375" style="171" customWidth="1"/>
    <col min="14341" max="14591" width="8.85546875" style="171"/>
    <col min="14592" max="14592" width="4.7109375" style="171" customWidth="1"/>
    <col min="14593" max="14593" width="5.7109375" style="171" customWidth="1"/>
    <col min="14594" max="14594" width="50.7109375" style="171" customWidth="1"/>
    <col min="14595" max="14595" width="17.7109375" style="171" customWidth="1"/>
    <col min="14596" max="14596" width="5.7109375" style="171" customWidth="1"/>
    <col min="14597" max="14847" width="8.85546875" style="171"/>
    <col min="14848" max="14848" width="4.7109375" style="171" customWidth="1"/>
    <col min="14849" max="14849" width="5.7109375" style="171" customWidth="1"/>
    <col min="14850" max="14850" width="50.7109375" style="171" customWidth="1"/>
    <col min="14851" max="14851" width="17.7109375" style="171" customWidth="1"/>
    <col min="14852" max="14852" width="5.7109375" style="171" customWidth="1"/>
    <col min="14853" max="15103" width="8.85546875" style="171"/>
    <col min="15104" max="15104" width="4.7109375" style="171" customWidth="1"/>
    <col min="15105" max="15105" width="5.7109375" style="171" customWidth="1"/>
    <col min="15106" max="15106" width="50.7109375" style="171" customWidth="1"/>
    <col min="15107" max="15107" width="17.7109375" style="171" customWidth="1"/>
    <col min="15108" max="15108" width="5.7109375" style="171" customWidth="1"/>
    <col min="15109" max="15359" width="8.85546875" style="171"/>
    <col min="15360" max="15360" width="4.7109375" style="171" customWidth="1"/>
    <col min="15361" max="15361" width="5.7109375" style="171" customWidth="1"/>
    <col min="15362" max="15362" width="50.7109375" style="171" customWidth="1"/>
    <col min="15363" max="15363" width="17.7109375" style="171" customWidth="1"/>
    <col min="15364" max="15364" width="5.7109375" style="171" customWidth="1"/>
    <col min="15365" max="15615" width="8.85546875" style="171"/>
    <col min="15616" max="15616" width="4.7109375" style="171" customWidth="1"/>
    <col min="15617" max="15617" width="5.7109375" style="171" customWidth="1"/>
    <col min="15618" max="15618" width="50.7109375" style="171" customWidth="1"/>
    <col min="15619" max="15619" width="17.7109375" style="171" customWidth="1"/>
    <col min="15620" max="15620" width="5.7109375" style="171" customWidth="1"/>
    <col min="15621" max="15871" width="8.85546875" style="171"/>
    <col min="15872" max="15872" width="4.7109375" style="171" customWidth="1"/>
    <col min="15873" max="15873" width="5.7109375" style="171" customWidth="1"/>
    <col min="15874" max="15874" width="50.7109375" style="171" customWidth="1"/>
    <col min="15875" max="15875" width="17.7109375" style="171" customWidth="1"/>
    <col min="15876" max="15876" width="5.7109375" style="171" customWidth="1"/>
    <col min="15877" max="16127" width="8.85546875" style="171"/>
    <col min="16128" max="16128" width="4.7109375" style="171" customWidth="1"/>
    <col min="16129" max="16129" width="5.7109375" style="171" customWidth="1"/>
    <col min="16130" max="16130" width="50.7109375" style="171" customWidth="1"/>
    <col min="16131" max="16131" width="17.7109375" style="171" customWidth="1"/>
    <col min="16132" max="16132" width="5.7109375" style="171" customWidth="1"/>
    <col min="16133" max="16384" width="8.85546875" style="171"/>
  </cols>
  <sheetData>
    <row r="2" spans="2:5" s="225" customFormat="1" ht="33" customHeight="1" x14ac:dyDescent="0.2">
      <c r="B2" s="445" t="s">
        <v>1080</v>
      </c>
      <c r="C2" s="445"/>
      <c r="D2" s="445"/>
      <c r="E2" s="296"/>
    </row>
    <row r="3" spans="2:5" ht="15" customHeight="1" x14ac:dyDescent="0.2">
      <c r="D3" s="297"/>
    </row>
    <row r="4" spans="2:5" s="206" customFormat="1" ht="15" customHeight="1" x14ac:dyDescent="0.2">
      <c r="B4" s="223"/>
      <c r="C4" s="171"/>
      <c r="D4" s="297"/>
      <c r="E4" s="171"/>
    </row>
    <row r="5" spans="2:5" s="206" customFormat="1" ht="15" customHeight="1" x14ac:dyDescent="0.2">
      <c r="B5" s="467" t="s">
        <v>1</v>
      </c>
      <c r="C5" s="467"/>
      <c r="D5" s="297"/>
      <c r="E5" s="171"/>
    </row>
    <row r="6" spans="2:5" s="206" customFormat="1" ht="15" customHeight="1" x14ac:dyDescent="0.2">
      <c r="B6" s="223"/>
      <c r="C6" s="171"/>
      <c r="D6" s="297"/>
      <c r="E6" s="171"/>
    </row>
    <row r="7" spans="2:5" s="206" customFormat="1" ht="25.5" x14ac:dyDescent="0.2">
      <c r="B7" s="207" t="s">
        <v>1081</v>
      </c>
      <c r="C7" s="207" t="s">
        <v>3</v>
      </c>
      <c r="D7" s="2" t="s">
        <v>1082</v>
      </c>
    </row>
    <row r="8" spans="2:5" s="206" customFormat="1" ht="30" customHeight="1" x14ac:dyDescent="0.2">
      <c r="B8" s="298" t="s">
        <v>750</v>
      </c>
      <c r="C8" s="299" t="s">
        <v>1083</v>
      </c>
      <c r="D8" s="300"/>
      <c r="E8" s="225"/>
    </row>
    <row r="9" spans="2:5" s="206" customFormat="1" ht="30" customHeight="1" x14ac:dyDescent="0.2">
      <c r="B9" s="298" t="s">
        <v>1084</v>
      </c>
      <c r="C9" s="299" t="s">
        <v>1085</v>
      </c>
      <c r="D9" s="301"/>
      <c r="E9" s="225"/>
    </row>
    <row r="10" spans="2:5" s="206" customFormat="1" ht="30" customHeight="1" x14ac:dyDescent="0.2">
      <c r="B10" s="298" t="s">
        <v>1084</v>
      </c>
      <c r="C10" s="299" t="s">
        <v>1086</v>
      </c>
      <c r="D10" s="302" t="s">
        <v>1087</v>
      </c>
      <c r="E10" s="225"/>
    </row>
    <row r="11" spans="2:5" s="206" customFormat="1" ht="30" customHeight="1" x14ac:dyDescent="0.2">
      <c r="B11" s="298" t="s">
        <v>1088</v>
      </c>
      <c r="C11" s="299" t="s">
        <v>1089</v>
      </c>
      <c r="D11" s="302" t="s">
        <v>1090</v>
      </c>
      <c r="E11" s="225"/>
    </row>
    <row r="12" spans="2:5" s="206" customFormat="1" ht="30" customHeight="1" x14ac:dyDescent="0.2">
      <c r="B12" s="298" t="s">
        <v>1091</v>
      </c>
      <c r="C12" s="299" t="s">
        <v>1092</v>
      </c>
      <c r="D12" s="302" t="s">
        <v>1090</v>
      </c>
      <c r="E12" s="225"/>
    </row>
    <row r="13" spans="2:5" s="206" customFormat="1" ht="30" customHeight="1" x14ac:dyDescent="0.2">
      <c r="B13" s="298" t="s">
        <v>1093</v>
      </c>
      <c r="C13" s="299" t="s">
        <v>1094</v>
      </c>
      <c r="D13" s="302" t="s">
        <v>1090</v>
      </c>
      <c r="E13" s="225"/>
    </row>
    <row r="14" spans="2:5" s="206" customFormat="1" ht="30" customHeight="1" x14ac:dyDescent="0.2">
      <c r="B14" s="298" t="s">
        <v>1095</v>
      </c>
      <c r="C14" s="299" t="s">
        <v>1096</v>
      </c>
      <c r="D14" s="301"/>
      <c r="E14" s="225"/>
    </row>
    <row r="15" spans="2:5" s="206" customFormat="1" ht="30" customHeight="1" x14ac:dyDescent="0.2">
      <c r="B15" s="298" t="s">
        <v>1097</v>
      </c>
      <c r="C15" s="299" t="s">
        <v>1098</v>
      </c>
      <c r="D15" s="302" t="s">
        <v>1099</v>
      </c>
      <c r="E15" s="225"/>
    </row>
    <row r="16" spans="2:5" s="206" customFormat="1" ht="15" customHeight="1" x14ac:dyDescent="0.2">
      <c r="B16" s="223"/>
      <c r="C16" s="171"/>
      <c r="D16" s="297"/>
      <c r="E16" s="171"/>
    </row>
    <row r="17" spans="2:4" ht="15" customHeight="1" x14ac:dyDescent="0.2">
      <c r="B17" s="460" t="s">
        <v>1100</v>
      </c>
      <c r="C17" s="467"/>
      <c r="D17" s="468"/>
    </row>
    <row r="18" spans="2:4" ht="12.75" customHeight="1" x14ac:dyDescent="0.2">
      <c r="D18" s="297"/>
    </row>
  </sheetData>
  <mergeCells count="3">
    <mergeCell ref="B2:D2"/>
    <mergeCell ref="B5:C5"/>
    <mergeCell ref="B17:D17"/>
  </mergeCells>
  <pageMargins left="0.23622047244094491" right="0.23622047244094491" top="0.74803149606299213" bottom="0.94488188976377963" header="0.31496062992125984" footer="0.31496062992125984"/>
  <pageSetup paperSize="9" scale="77" firstPageNumber="3"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zoomScaleNormal="100" workbookViewId="0">
      <selection activeCell="C36" sqref="C36"/>
    </sheetView>
  </sheetViews>
  <sheetFormatPr defaultRowHeight="12.75" x14ac:dyDescent="0.2"/>
  <cols>
    <col min="1" max="1" width="6.140625" style="177" customWidth="1"/>
    <col min="2" max="2" width="100.7109375" style="177" customWidth="1"/>
    <col min="3" max="16384" width="9.140625" style="177"/>
  </cols>
  <sheetData>
    <row r="1" spans="1:3" x14ac:dyDescent="0.2">
      <c r="A1" s="171"/>
      <c r="B1" s="171"/>
      <c r="C1" s="171"/>
    </row>
    <row r="2" spans="1:3" ht="33" customHeight="1" x14ac:dyDescent="0.2">
      <c r="A2" s="171"/>
      <c r="B2" s="180" t="s">
        <v>1101</v>
      </c>
      <c r="C2" s="171"/>
    </row>
    <row r="3" spans="1:3" x14ac:dyDescent="0.2">
      <c r="A3" s="171"/>
      <c r="B3" s="303"/>
      <c r="C3" s="171"/>
    </row>
    <row r="4" spans="1:3" x14ac:dyDescent="0.2">
      <c r="A4" s="171"/>
      <c r="B4" s="303"/>
      <c r="C4" s="171"/>
    </row>
    <row r="5" spans="1:3" ht="45" customHeight="1" x14ac:dyDescent="0.2">
      <c r="A5" s="171"/>
      <c r="B5" s="304" t="s">
        <v>1159</v>
      </c>
      <c r="C5" s="171"/>
    </row>
    <row r="6" spans="1:3" x14ac:dyDescent="0.2">
      <c r="A6" s="171"/>
      <c r="B6" s="171"/>
      <c r="C6" s="171"/>
    </row>
    <row r="7" spans="1:3" x14ac:dyDescent="0.2">
      <c r="A7" s="171"/>
      <c r="B7" s="171"/>
      <c r="C7" s="171"/>
    </row>
    <row r="8" spans="1:3" x14ac:dyDescent="0.2">
      <c r="A8" s="171"/>
      <c r="B8" s="171"/>
      <c r="C8" s="171"/>
    </row>
  </sheetData>
  <pageMargins left="0.23622047244094491" right="0.23622047244094491" top="0.74803149606299213" bottom="0.94488188976377963" header="0.31496062992125984" footer="0.31496062992125984"/>
  <pageSetup paperSize="9" scale="72" orientation="portrait" horizontalDpi="300" verticalDpi="300" r:id="rId1"/>
  <headerFooter alignWithMargins="0">
    <oddHeader>&amp;L&amp;"Times New Roman,Regular"&amp;9Revision 0</oddHeader>
    <oddFooter>&amp;L&amp;"Times New Roman,Regular"
................................              ...............
Tenderer's signature                 Date&amp;C
                                       &amp;"Times New Roman,Regular"DIT XXCXXX&amp;R
&amp;"Times New Roman,Regular"Page &amp;P</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selection activeCell="B5" sqref="B5"/>
    </sheetView>
  </sheetViews>
  <sheetFormatPr defaultRowHeight="12.75" x14ac:dyDescent="0.2"/>
  <cols>
    <col min="1" max="1" width="5.85546875" style="177" customWidth="1"/>
    <col min="2" max="2" width="100.7109375" style="177" customWidth="1"/>
    <col min="3" max="16384" width="9.140625" style="177"/>
  </cols>
  <sheetData>
    <row r="1" spans="1:12" x14ac:dyDescent="0.2">
      <c r="A1" s="314"/>
      <c r="B1" s="314"/>
      <c r="C1" s="208"/>
      <c r="D1" s="208"/>
      <c r="E1" s="208"/>
      <c r="F1" s="208"/>
      <c r="G1" s="208"/>
      <c r="H1" s="208"/>
      <c r="I1" s="208"/>
      <c r="J1" s="171"/>
      <c r="K1" s="171"/>
      <c r="L1" s="171"/>
    </row>
    <row r="2" spans="1:12" x14ac:dyDescent="0.2">
      <c r="A2" s="314"/>
      <c r="B2" s="314"/>
      <c r="C2" s="208"/>
      <c r="D2" s="208"/>
      <c r="E2" s="208"/>
      <c r="F2" s="208"/>
      <c r="G2" s="208"/>
      <c r="H2" s="208"/>
      <c r="I2" s="208"/>
      <c r="J2" s="171"/>
      <c r="K2" s="171"/>
      <c r="L2" s="171"/>
    </row>
    <row r="3" spans="1:12" ht="33" customHeight="1" x14ac:dyDescent="0.2">
      <c r="A3" s="241"/>
      <c r="B3" s="313" t="s">
        <v>1149</v>
      </c>
      <c r="C3" s="242"/>
      <c r="D3" s="242"/>
      <c r="E3" s="242"/>
      <c r="F3" s="242"/>
      <c r="G3" s="242"/>
      <c r="H3" s="242"/>
      <c r="I3" s="242"/>
      <c r="J3" s="171"/>
      <c r="K3" s="171"/>
      <c r="L3" s="171"/>
    </row>
    <row r="4" spans="1:12" ht="15" customHeight="1" x14ac:dyDescent="0.2">
      <c r="A4" s="314"/>
      <c r="B4" s="314"/>
      <c r="C4" s="208"/>
      <c r="D4" s="208"/>
      <c r="E4" s="208"/>
      <c r="F4" s="208"/>
      <c r="G4" s="208"/>
      <c r="H4" s="208"/>
      <c r="I4" s="208"/>
      <c r="J4" s="171"/>
      <c r="K4" s="171"/>
      <c r="L4" s="171"/>
    </row>
    <row r="5" spans="1:12" ht="15" customHeight="1" x14ac:dyDescent="0.2">
      <c r="A5" s="314"/>
      <c r="B5" s="314" t="s">
        <v>1150</v>
      </c>
      <c r="C5" s="208"/>
      <c r="D5" s="208"/>
      <c r="E5" s="208"/>
      <c r="F5" s="208"/>
      <c r="G5" s="208"/>
      <c r="H5" s="208"/>
      <c r="I5" s="208"/>
      <c r="J5" s="171"/>
      <c r="K5" s="171"/>
      <c r="L5" s="171"/>
    </row>
    <row r="6" spans="1:12" ht="15" customHeight="1" x14ac:dyDescent="0.2">
      <c r="A6" s="243"/>
      <c r="B6" s="318" t="s">
        <v>1185</v>
      </c>
      <c r="C6" s="244"/>
      <c r="D6" s="244"/>
      <c r="E6" s="244"/>
      <c r="F6" s="244"/>
      <c r="G6" s="244"/>
      <c r="H6" s="244"/>
      <c r="I6" s="244"/>
      <c r="J6" s="171"/>
      <c r="K6" s="171"/>
      <c r="L6" s="171"/>
    </row>
    <row r="7" spans="1:12" ht="15" customHeight="1" x14ac:dyDescent="0.2">
      <c r="A7" s="314"/>
      <c r="B7" s="314"/>
      <c r="C7" s="208"/>
      <c r="D7" s="208"/>
      <c r="E7" s="208"/>
      <c r="F7" s="208"/>
      <c r="G7" s="208"/>
      <c r="H7" s="208"/>
      <c r="I7" s="208"/>
      <c r="J7" s="171"/>
      <c r="K7" s="171"/>
      <c r="L7" s="171"/>
    </row>
    <row r="8" spans="1:12" ht="15" customHeight="1" x14ac:dyDescent="0.2">
      <c r="A8" s="314"/>
      <c r="B8" s="314" t="s">
        <v>1151</v>
      </c>
      <c r="C8" s="208"/>
      <c r="D8" s="208"/>
      <c r="E8" s="208"/>
      <c r="F8" s="208"/>
      <c r="G8" s="208"/>
      <c r="H8" s="208"/>
      <c r="I8" s="208"/>
      <c r="J8" s="171"/>
      <c r="K8" s="171"/>
      <c r="L8" s="171"/>
    </row>
    <row r="9" spans="1:12" ht="15" customHeight="1" x14ac:dyDescent="0.2">
      <c r="A9" s="243"/>
      <c r="B9" s="243"/>
      <c r="C9" s="244"/>
      <c r="D9" s="244"/>
      <c r="E9" s="244"/>
      <c r="F9" s="244"/>
      <c r="G9" s="244"/>
      <c r="H9" s="244"/>
      <c r="I9" s="244"/>
      <c r="J9" s="171"/>
      <c r="K9" s="171"/>
      <c r="L9" s="171"/>
    </row>
    <row r="10" spans="1:12" ht="30" customHeight="1" x14ac:dyDescent="0.2">
      <c r="A10" s="243"/>
      <c r="B10" s="206" t="s">
        <v>1152</v>
      </c>
      <c r="C10" s="244"/>
      <c r="D10" s="244"/>
      <c r="E10" s="244"/>
      <c r="F10" s="244"/>
      <c r="G10" s="244"/>
      <c r="H10" s="244"/>
      <c r="I10" s="244"/>
      <c r="J10" s="171"/>
      <c r="K10" s="171"/>
      <c r="L10" s="171"/>
    </row>
    <row r="11" spans="1:12" ht="15" customHeight="1" x14ac:dyDescent="0.2">
      <c r="A11" s="245"/>
      <c r="B11" s="244"/>
      <c r="C11" s="244"/>
      <c r="D11" s="244"/>
      <c r="E11" s="244"/>
      <c r="F11" s="244"/>
      <c r="G11" s="244"/>
      <c r="H11" s="244"/>
      <c r="I11" s="244"/>
      <c r="J11" s="171"/>
      <c r="K11" s="171"/>
      <c r="L11" s="171"/>
    </row>
    <row r="12" spans="1:12" ht="15" customHeight="1" x14ac:dyDescent="0.2">
      <c r="A12" s="245"/>
      <c r="B12" s="314" t="s">
        <v>1153</v>
      </c>
      <c r="C12" s="244"/>
      <c r="D12" s="244"/>
      <c r="E12" s="244"/>
      <c r="F12" s="244"/>
      <c r="G12" s="244"/>
      <c r="H12" s="244"/>
      <c r="I12" s="244"/>
      <c r="J12" s="171"/>
      <c r="K12" s="171"/>
      <c r="L12" s="171"/>
    </row>
    <row r="13" spans="1:12" ht="15" customHeight="1" x14ac:dyDescent="0.2">
      <c r="A13" s="314"/>
      <c r="B13" s="317" t="s">
        <v>1154</v>
      </c>
      <c r="C13" s="208"/>
      <c r="D13" s="208"/>
      <c r="E13" s="208"/>
      <c r="F13" s="208"/>
      <c r="G13" s="208"/>
      <c r="H13" s="208"/>
      <c r="I13" s="208"/>
      <c r="J13" s="171"/>
      <c r="K13" s="171"/>
      <c r="L13" s="171"/>
    </row>
    <row r="14" spans="1:12" ht="15" customHeight="1" x14ac:dyDescent="0.2">
      <c r="A14" s="314"/>
      <c r="B14" s="317" t="s">
        <v>1156</v>
      </c>
      <c r="C14" s="208"/>
      <c r="D14" s="208"/>
      <c r="E14" s="208"/>
      <c r="F14" s="208"/>
      <c r="G14" s="208"/>
      <c r="H14" s="208"/>
      <c r="I14" s="208"/>
      <c r="J14" s="171"/>
      <c r="K14" s="171"/>
      <c r="L14" s="171"/>
    </row>
    <row r="15" spans="1:12" ht="15" customHeight="1" x14ac:dyDescent="0.2">
      <c r="A15" s="314"/>
      <c r="B15" s="317" t="s">
        <v>1155</v>
      </c>
      <c r="C15" s="208"/>
      <c r="D15" s="208"/>
      <c r="E15" s="208"/>
      <c r="F15" s="208"/>
      <c r="G15" s="208"/>
      <c r="H15" s="208"/>
      <c r="I15" s="208"/>
      <c r="J15" s="171"/>
      <c r="K15" s="171"/>
      <c r="L15" s="171"/>
    </row>
    <row r="16" spans="1:12" ht="15" customHeight="1" x14ac:dyDescent="0.2">
      <c r="A16" s="243"/>
      <c r="B16" s="243"/>
      <c r="C16" s="244"/>
      <c r="D16" s="244"/>
      <c r="E16" s="244"/>
      <c r="F16" s="244"/>
      <c r="G16" s="244"/>
      <c r="H16" s="244"/>
      <c r="I16" s="244"/>
      <c r="J16" s="171"/>
      <c r="K16" s="171"/>
      <c r="L16" s="171"/>
    </row>
    <row r="17" spans="1:12" ht="15" customHeight="1" x14ac:dyDescent="0.2">
      <c r="A17" s="243"/>
      <c r="B17" s="314"/>
      <c r="C17" s="208"/>
      <c r="D17" s="208"/>
      <c r="E17" s="208"/>
      <c r="F17" s="208"/>
      <c r="G17" s="208"/>
      <c r="H17" s="208"/>
      <c r="I17" s="208"/>
      <c r="J17" s="171"/>
      <c r="K17" s="171"/>
      <c r="L17" s="171"/>
    </row>
    <row r="18" spans="1:12" ht="15" customHeight="1" x14ac:dyDescent="0.2">
      <c r="A18" s="208"/>
      <c r="B18" s="208"/>
      <c r="C18" s="208"/>
      <c r="D18" s="208"/>
      <c r="E18" s="208"/>
      <c r="F18" s="208"/>
      <c r="G18" s="208"/>
      <c r="H18" s="208"/>
      <c r="I18" s="208"/>
      <c r="J18" s="171"/>
      <c r="K18" s="171"/>
      <c r="L18" s="171"/>
    </row>
    <row r="19" spans="1:12" ht="15" customHeight="1" x14ac:dyDescent="0.2">
      <c r="A19" s="208"/>
      <c r="B19" s="208"/>
      <c r="C19" s="208"/>
      <c r="D19" s="208"/>
      <c r="E19" s="208"/>
      <c r="F19" s="208"/>
      <c r="G19" s="208"/>
      <c r="H19" s="208"/>
      <c r="I19" s="208"/>
      <c r="J19" s="171"/>
      <c r="K19" s="171"/>
      <c r="L19" s="171"/>
    </row>
    <row r="20" spans="1:12" x14ac:dyDescent="0.2">
      <c r="A20" s="171"/>
      <c r="B20" s="171"/>
      <c r="C20" s="171"/>
      <c r="D20" s="171"/>
      <c r="E20" s="171"/>
      <c r="F20" s="171"/>
      <c r="G20" s="171"/>
      <c r="H20" s="171"/>
      <c r="I20" s="171"/>
      <c r="J20" s="171"/>
      <c r="K20" s="171"/>
      <c r="L20" s="171"/>
    </row>
  </sheetData>
  <hyperlinks>
    <hyperlink ref="B6" r:id="rId1"/>
  </hyperlinks>
  <pageMargins left="0.23622047244094491" right="0.23622047244094491" top="0.74803149606299213" bottom="0.94488188976377963" header="0.31496062992125984" footer="0.31496062992125984"/>
  <pageSetup paperSize="9" scale="86" orientation="portrait" r:id="rId2"/>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29"/>
  <sheetViews>
    <sheetView tabSelected="1" zoomScaleNormal="100" zoomScaleSheetLayoutView="100" workbookViewId="0">
      <selection activeCell="B2" sqref="B2:H2"/>
    </sheetView>
  </sheetViews>
  <sheetFormatPr defaultColWidth="8.85546875" defaultRowHeight="12.75" x14ac:dyDescent="0.2"/>
  <cols>
    <col min="1" max="1" width="4.7109375" style="5" customWidth="1"/>
    <col min="2" max="2" width="6.140625" style="6" customWidth="1"/>
    <col min="3" max="3" width="13.42578125" style="6" customWidth="1"/>
    <col min="4" max="4" width="20.140625" style="6" customWidth="1"/>
    <col min="5" max="5" width="14.28515625" style="6" customWidth="1"/>
    <col min="6" max="6" width="11.140625" style="6" customWidth="1"/>
    <col min="7" max="7" width="3.140625" style="6" customWidth="1"/>
    <col min="8" max="8" width="16.42578125" style="6" customWidth="1"/>
    <col min="9" max="16384" width="8.85546875" style="6"/>
  </cols>
  <sheetData>
    <row r="1" spans="1:8" ht="6" customHeight="1" x14ac:dyDescent="0.2">
      <c r="B1" s="6" t="s">
        <v>8</v>
      </c>
    </row>
    <row r="2" spans="1:8" s="7" customFormat="1" ht="30" customHeight="1" x14ac:dyDescent="0.2">
      <c r="A2" s="5"/>
      <c r="B2" s="373" t="s">
        <v>1102</v>
      </c>
      <c r="C2" s="373"/>
      <c r="D2" s="373"/>
      <c r="E2" s="373"/>
      <c r="F2" s="373"/>
      <c r="G2" s="373"/>
      <c r="H2" s="373"/>
    </row>
    <row r="3" spans="1:8" ht="13.15" customHeight="1" x14ac:dyDescent="0.2">
      <c r="B3" s="393"/>
      <c r="C3" s="393"/>
      <c r="D3" s="393"/>
      <c r="E3" s="393"/>
      <c r="F3" s="393"/>
      <c r="G3" s="393"/>
      <c r="H3" s="393"/>
    </row>
    <row r="4" spans="1:8" ht="15" customHeight="1" x14ac:dyDescent="0.2">
      <c r="B4" s="394" t="s">
        <v>1128</v>
      </c>
      <c r="C4" s="394"/>
      <c r="D4" s="394"/>
      <c r="E4" s="394"/>
      <c r="F4" s="394"/>
      <c r="G4" s="394"/>
      <c r="H4" s="394"/>
    </row>
    <row r="5" spans="1:8" ht="13.15" customHeight="1" x14ac:dyDescent="0.2">
      <c r="B5" s="393"/>
      <c r="C5" s="393"/>
      <c r="D5" s="393"/>
      <c r="E5" s="393"/>
      <c r="F5" s="393"/>
      <c r="G5" s="393"/>
      <c r="H5" s="393"/>
    </row>
    <row r="6" spans="1:8" s="8" customFormat="1" ht="28.5" customHeight="1" x14ac:dyDescent="0.2">
      <c r="A6" s="5"/>
      <c r="B6" s="388" t="s">
        <v>520</v>
      </c>
      <c r="C6" s="388"/>
      <c r="D6" s="388"/>
      <c r="E6" s="388"/>
      <c r="F6" s="388"/>
      <c r="G6" s="388"/>
      <c r="H6" s="388"/>
    </row>
    <row r="7" spans="1:8" ht="13.15" customHeight="1" x14ac:dyDescent="0.2">
      <c r="B7" s="397"/>
      <c r="C7" s="397"/>
      <c r="D7" s="397"/>
      <c r="E7" s="397"/>
      <c r="F7" s="397"/>
      <c r="G7" s="397"/>
      <c r="H7" s="397"/>
    </row>
    <row r="8" spans="1:8" ht="30" customHeight="1" thickBot="1" x14ac:dyDescent="0.25">
      <c r="B8" s="369" t="s">
        <v>22</v>
      </c>
      <c r="C8" s="369"/>
      <c r="D8" s="369"/>
      <c r="E8" s="369"/>
      <c r="F8" s="369"/>
      <c r="G8" s="369"/>
      <c r="H8" s="369"/>
    </row>
    <row r="9" spans="1:8" ht="30" customHeight="1" x14ac:dyDescent="0.2">
      <c r="B9" s="398" t="s">
        <v>143</v>
      </c>
      <c r="C9" s="399"/>
      <c r="D9" s="399"/>
      <c r="E9" s="399"/>
      <c r="F9" s="399"/>
      <c r="G9" s="404">
        <f>SUM('S2 SOQ&amp;P'!D33-'S2 SOQ&amp;P'!D32)</f>
        <v>0</v>
      </c>
      <c r="H9" s="405"/>
    </row>
    <row r="10" spans="1:8" ht="30" customHeight="1" x14ac:dyDescent="0.2">
      <c r="B10" s="410" t="s">
        <v>1129</v>
      </c>
      <c r="C10" s="411"/>
      <c r="D10" s="411"/>
      <c r="E10" s="411"/>
      <c r="F10" s="411"/>
      <c r="G10" s="395">
        <f>'S2 SOQ&amp;P'!D32</f>
        <v>0</v>
      </c>
      <c r="H10" s="396"/>
    </row>
    <row r="11" spans="1:8" ht="30" customHeight="1" x14ac:dyDescent="0.2">
      <c r="B11" s="408" t="s">
        <v>4</v>
      </c>
      <c r="C11" s="409"/>
      <c r="D11" s="409"/>
      <c r="E11" s="409"/>
      <c r="F11" s="409"/>
      <c r="G11" s="402">
        <f>SUM(G9:H10)*0.1</f>
        <v>0</v>
      </c>
      <c r="H11" s="403"/>
    </row>
    <row r="12" spans="1:8" ht="30" customHeight="1" thickBot="1" x14ac:dyDescent="0.25">
      <c r="B12" s="406" t="s">
        <v>5</v>
      </c>
      <c r="C12" s="407"/>
      <c r="D12" s="407"/>
      <c r="E12" s="407"/>
      <c r="F12" s="407"/>
      <c r="G12" s="400">
        <f>SUM(H9:H11)</f>
        <v>0</v>
      </c>
      <c r="H12" s="401"/>
    </row>
    <row r="13" spans="1:8" x14ac:dyDescent="0.2">
      <c r="B13" s="393"/>
      <c r="C13" s="393"/>
      <c r="D13" s="393"/>
      <c r="E13" s="393"/>
      <c r="F13" s="393"/>
      <c r="G13" s="393"/>
      <c r="H13" s="393"/>
    </row>
    <row r="14" spans="1:8" ht="21" customHeight="1" x14ac:dyDescent="0.2">
      <c r="B14" s="181" t="s">
        <v>770</v>
      </c>
      <c r="C14" s="181"/>
      <c r="D14" s="181"/>
      <c r="E14" s="181"/>
      <c r="F14" s="390" t="s">
        <v>166</v>
      </c>
      <c r="G14" s="390"/>
      <c r="H14" s="390"/>
    </row>
    <row r="15" spans="1:8" ht="17.25" customHeight="1" x14ac:dyDescent="0.2">
      <c r="B15" s="353" t="s">
        <v>20</v>
      </c>
      <c r="C15" s="353"/>
      <c r="D15" s="353"/>
      <c r="E15" s="353"/>
      <c r="F15" s="353"/>
      <c r="G15" s="353"/>
      <c r="H15" s="353"/>
    </row>
    <row r="16" spans="1:8" ht="27.95" customHeight="1" x14ac:dyDescent="0.2">
      <c r="B16" s="365" t="s">
        <v>977</v>
      </c>
      <c r="C16" s="351"/>
      <c r="D16" s="390" t="s">
        <v>166</v>
      </c>
      <c r="E16" s="390"/>
      <c r="F16" s="390"/>
      <c r="G16" s="390"/>
      <c r="H16" s="390"/>
    </row>
    <row r="17" spans="1:8" ht="27.95" customHeight="1" x14ac:dyDescent="0.2">
      <c r="B17" s="365" t="s">
        <v>978</v>
      </c>
      <c r="C17" s="351"/>
      <c r="D17" s="390" t="s">
        <v>166</v>
      </c>
      <c r="E17" s="390"/>
      <c r="F17" s="390"/>
      <c r="G17" s="390"/>
      <c r="H17" s="390"/>
    </row>
    <row r="18" spans="1:8" ht="27.95" customHeight="1" x14ac:dyDescent="0.2">
      <c r="B18" s="365" t="s">
        <v>979</v>
      </c>
      <c r="C18" s="351"/>
      <c r="D18" s="390" t="s">
        <v>166</v>
      </c>
      <c r="E18" s="390"/>
      <c r="F18" s="390"/>
      <c r="G18" s="390"/>
      <c r="H18" s="390"/>
    </row>
    <row r="19" spans="1:8" ht="27.95" customHeight="1" x14ac:dyDescent="0.2">
      <c r="A19" s="6"/>
      <c r="B19" s="374" t="s">
        <v>772</v>
      </c>
      <c r="C19" s="351"/>
      <c r="D19" s="376" t="s">
        <v>166</v>
      </c>
      <c r="E19" s="376"/>
      <c r="F19" s="376"/>
      <c r="G19" s="376"/>
      <c r="H19" s="376"/>
    </row>
    <row r="20" spans="1:8" ht="27.95" customHeight="1" x14ac:dyDescent="0.2">
      <c r="A20" s="6"/>
      <c r="B20" s="374" t="s">
        <v>773</v>
      </c>
      <c r="C20" s="351"/>
      <c r="D20" s="376" t="s">
        <v>166</v>
      </c>
      <c r="E20" s="376"/>
      <c r="F20" s="376"/>
      <c r="G20" s="376"/>
      <c r="H20" s="376"/>
    </row>
    <row r="21" spans="1:8" ht="27.95" customHeight="1" x14ac:dyDescent="0.2">
      <c r="A21" s="6"/>
      <c r="B21" s="374" t="s">
        <v>774</v>
      </c>
      <c r="C21" s="351"/>
      <c r="D21" s="391" t="s">
        <v>166</v>
      </c>
      <c r="E21" s="392"/>
      <c r="F21" s="392"/>
      <c r="G21" s="392"/>
      <c r="H21" s="392"/>
    </row>
    <row r="22" spans="1:8" ht="27.95" customHeight="1" x14ac:dyDescent="0.2">
      <c r="A22" s="6"/>
      <c r="B22" s="371" t="s">
        <v>21</v>
      </c>
      <c r="C22" s="371"/>
      <c r="D22" s="371"/>
      <c r="E22" s="371"/>
      <c r="F22" s="371"/>
      <c r="G22" s="371"/>
      <c r="H22" s="389"/>
    </row>
    <row r="23" spans="1:8" ht="27.95" customHeight="1" x14ac:dyDescent="0.2">
      <c r="A23" s="6"/>
      <c r="B23" s="375" t="s">
        <v>771</v>
      </c>
      <c r="C23" s="351"/>
      <c r="D23" s="156"/>
      <c r="E23" s="155" t="s">
        <v>780</v>
      </c>
      <c r="F23" s="352" t="s">
        <v>166</v>
      </c>
      <c r="G23" s="352"/>
      <c r="H23" s="352"/>
    </row>
    <row r="24" spans="1:8" ht="27.95" customHeight="1" x14ac:dyDescent="0.2">
      <c r="A24" s="6"/>
      <c r="B24" s="375" t="s">
        <v>775</v>
      </c>
      <c r="C24" s="351"/>
      <c r="D24" s="376" t="s">
        <v>166</v>
      </c>
      <c r="E24" s="376"/>
      <c r="F24" s="376"/>
      <c r="G24" s="376"/>
      <c r="H24" s="376"/>
    </row>
    <row r="25" spans="1:8" ht="27.95" customHeight="1" x14ac:dyDescent="0.2">
      <c r="A25" s="6"/>
      <c r="B25" s="375" t="s">
        <v>777</v>
      </c>
      <c r="C25" s="351"/>
      <c r="D25" s="154"/>
      <c r="E25" s="7" t="s">
        <v>776</v>
      </c>
      <c r="F25" s="352" t="s">
        <v>166</v>
      </c>
      <c r="G25" s="352"/>
      <c r="H25" s="352"/>
    </row>
    <row r="26" spans="1:8" ht="27.95" customHeight="1" x14ac:dyDescent="0.2">
      <c r="A26" s="6"/>
      <c r="B26" s="375" t="s">
        <v>778</v>
      </c>
      <c r="C26" s="351"/>
      <c r="D26" s="161" t="s">
        <v>166</v>
      </c>
      <c r="E26" s="8" t="s">
        <v>779</v>
      </c>
      <c r="F26" s="162" t="s">
        <v>166</v>
      </c>
      <c r="G26" s="157">
        <v>20</v>
      </c>
      <c r="H26" s="163" t="s">
        <v>166</v>
      </c>
    </row>
    <row r="27" spans="1:8" ht="18" customHeight="1" thickBot="1" x14ac:dyDescent="0.25">
      <c r="A27" s="6"/>
      <c r="B27" s="386" t="s">
        <v>0</v>
      </c>
      <c r="C27" s="387"/>
      <c r="D27" s="387"/>
      <c r="E27" s="387"/>
      <c r="F27" s="387"/>
      <c r="G27" s="387"/>
      <c r="H27" s="387"/>
    </row>
    <row r="28" spans="1:8" ht="18" customHeight="1" x14ac:dyDescent="0.2">
      <c r="A28" s="6"/>
      <c r="B28" s="377" t="s">
        <v>36</v>
      </c>
      <c r="C28" s="378"/>
      <c r="D28" s="378"/>
      <c r="E28" s="378"/>
      <c r="F28" s="378"/>
      <c r="G28" s="378"/>
      <c r="H28" s="379"/>
    </row>
    <row r="29" spans="1:8" ht="18" customHeight="1" x14ac:dyDescent="0.2">
      <c r="A29" s="6"/>
      <c r="B29" s="380" t="s">
        <v>34</v>
      </c>
      <c r="C29" s="381"/>
      <c r="D29" s="381"/>
      <c r="E29" s="381"/>
      <c r="F29" s="381"/>
      <c r="G29" s="381"/>
      <c r="H29" s="382"/>
    </row>
    <row r="30" spans="1:8" ht="13.5" customHeight="1" x14ac:dyDescent="0.2">
      <c r="A30" s="6"/>
      <c r="B30" s="380" t="s">
        <v>33</v>
      </c>
      <c r="C30" s="381"/>
      <c r="D30" s="381"/>
      <c r="E30" s="381"/>
      <c r="F30" s="381"/>
      <c r="G30" s="381"/>
      <c r="H30" s="382"/>
    </row>
    <row r="31" spans="1:8" ht="18" customHeight="1" x14ac:dyDescent="0.2">
      <c r="A31" s="6"/>
      <c r="B31" s="380" t="s">
        <v>35</v>
      </c>
      <c r="C31" s="381"/>
      <c r="D31" s="381"/>
      <c r="E31" s="381"/>
      <c r="F31" s="381"/>
      <c r="G31" s="381"/>
      <c r="H31" s="382"/>
    </row>
    <row r="32" spans="1:8" ht="13.5" customHeight="1" thickBot="1" x14ac:dyDescent="0.25">
      <c r="A32" s="6"/>
      <c r="B32" s="383" t="s">
        <v>33</v>
      </c>
      <c r="C32" s="384"/>
      <c r="D32" s="384"/>
      <c r="E32" s="384"/>
      <c r="F32" s="384"/>
      <c r="G32" s="384"/>
      <c r="H32" s="385"/>
    </row>
    <row r="33" spans="1:8" hidden="1" x14ac:dyDescent="0.2">
      <c r="A33" s="6"/>
      <c r="B33" s="9"/>
      <c r="C33" s="9"/>
      <c r="D33" s="9"/>
      <c r="E33" s="9"/>
      <c r="F33" s="9"/>
      <c r="G33" s="9"/>
    </row>
    <row r="34" spans="1:8" hidden="1" x14ac:dyDescent="0.2">
      <c r="A34" s="6"/>
      <c r="B34" s="9"/>
      <c r="C34" s="9"/>
      <c r="D34" s="9"/>
      <c r="E34" s="9"/>
      <c r="F34" s="9"/>
      <c r="G34" s="9"/>
    </row>
    <row r="35" spans="1:8" hidden="1" x14ac:dyDescent="0.2"/>
    <row r="37" spans="1:8" x14ac:dyDescent="0.2">
      <c r="B37" s="26"/>
      <c r="C37" s="141"/>
      <c r="D37" s="141"/>
      <c r="E37" s="141"/>
      <c r="F37" s="141"/>
      <c r="G37" s="141"/>
    </row>
    <row r="38" spans="1:8" x14ac:dyDescent="0.2">
      <c r="A38" s="154"/>
      <c r="B38" s="373" t="s">
        <v>23</v>
      </c>
      <c r="C38" s="373"/>
      <c r="D38" s="373"/>
      <c r="E38" s="373"/>
      <c r="F38" s="373"/>
      <c r="G38" s="373"/>
      <c r="H38" s="373"/>
    </row>
    <row r="39" spans="1:8" x14ac:dyDescent="0.2">
      <c r="A39" s="154"/>
      <c r="B39" s="373" t="s">
        <v>24</v>
      </c>
      <c r="C39" s="373"/>
      <c r="D39" s="373"/>
      <c r="E39" s="373"/>
      <c r="F39" s="373"/>
      <c r="G39" s="373"/>
      <c r="H39" s="373"/>
    </row>
    <row r="40" spans="1:8" ht="28.5" customHeight="1" x14ac:dyDescent="0.2">
      <c r="A40" s="154"/>
      <c r="B40" s="388" t="str">
        <f>B6</f>
        <v>XXCXXX THE DESIGN AND CONSTRUCTION OF XXXXXXX</v>
      </c>
      <c r="C40" s="388"/>
      <c r="D40" s="388"/>
      <c r="E40" s="388"/>
      <c r="F40" s="388"/>
      <c r="G40" s="388"/>
      <c r="H40" s="388"/>
    </row>
    <row r="41" spans="1:8" ht="15" customHeight="1" x14ac:dyDescent="0.2">
      <c r="A41" s="154"/>
      <c r="B41" s="158" t="s">
        <v>101</v>
      </c>
      <c r="C41" s="372" t="s">
        <v>166</v>
      </c>
      <c r="D41" s="372"/>
      <c r="E41" s="372"/>
      <c r="F41" s="372"/>
      <c r="G41" s="372"/>
      <c r="H41" s="372"/>
    </row>
    <row r="42" spans="1:8" ht="15" customHeight="1" x14ac:dyDescent="0.2">
      <c r="A42" s="154"/>
      <c r="B42" s="158" t="s">
        <v>782</v>
      </c>
      <c r="C42" s="372" t="s">
        <v>166</v>
      </c>
      <c r="D42" s="372"/>
      <c r="E42" s="372"/>
      <c r="F42" s="372"/>
      <c r="G42" s="372"/>
      <c r="H42" s="372"/>
    </row>
    <row r="43" spans="1:8" ht="15" customHeight="1" x14ac:dyDescent="0.2">
      <c r="A43" s="154"/>
      <c r="B43" s="374" t="s">
        <v>25</v>
      </c>
      <c r="C43" s="374"/>
      <c r="D43" s="374"/>
      <c r="E43" s="374"/>
      <c r="F43" s="374"/>
      <c r="G43" s="374"/>
      <c r="H43" s="374"/>
    </row>
    <row r="44" spans="1:8" ht="15" customHeight="1" x14ac:dyDescent="0.2">
      <c r="A44" s="154"/>
      <c r="B44" s="368" t="s">
        <v>26</v>
      </c>
      <c r="C44" s="351"/>
      <c r="D44" s="351"/>
      <c r="E44" s="351"/>
      <c r="F44" s="351"/>
      <c r="G44" s="351"/>
      <c r="H44" s="351"/>
    </row>
    <row r="45" spans="1:8" ht="15" customHeight="1" x14ac:dyDescent="0.2">
      <c r="A45" s="154"/>
      <c r="B45" s="350"/>
      <c r="C45" s="351"/>
      <c r="D45" s="351"/>
      <c r="E45" s="351"/>
      <c r="F45" s="351"/>
      <c r="G45" s="351"/>
      <c r="H45" s="351"/>
    </row>
    <row r="46" spans="1:8" ht="15" customHeight="1" x14ac:dyDescent="0.2">
      <c r="A46" s="159">
        <v>1</v>
      </c>
      <c r="B46" s="369" t="s">
        <v>783</v>
      </c>
      <c r="C46" s="370"/>
      <c r="D46" s="372" t="s">
        <v>166</v>
      </c>
      <c r="E46" s="372"/>
      <c r="F46" s="372"/>
      <c r="G46" s="372"/>
      <c r="H46" s="372"/>
    </row>
    <row r="47" spans="1:8" ht="15" customHeight="1" x14ac:dyDescent="0.2">
      <c r="B47" s="369" t="s">
        <v>784</v>
      </c>
      <c r="C47" s="370"/>
      <c r="D47" s="372" t="s">
        <v>166</v>
      </c>
      <c r="E47" s="372"/>
      <c r="F47" s="372"/>
      <c r="G47" s="372"/>
      <c r="H47" s="372"/>
    </row>
    <row r="48" spans="1:8" ht="15" customHeight="1" x14ac:dyDescent="0.2">
      <c r="B48" s="371" t="s">
        <v>781</v>
      </c>
      <c r="C48" s="371"/>
      <c r="D48" s="371"/>
      <c r="E48" s="371"/>
      <c r="F48" s="371"/>
      <c r="G48" s="371"/>
      <c r="H48" s="371"/>
    </row>
    <row r="49" spans="1:9" ht="15" customHeight="1" x14ac:dyDescent="0.2">
      <c r="B49" s="363"/>
      <c r="C49" s="351"/>
      <c r="D49" s="351"/>
      <c r="E49" s="351"/>
      <c r="F49" s="351"/>
      <c r="G49" s="351"/>
      <c r="H49" s="351"/>
    </row>
    <row r="50" spans="1:9" ht="65.25" customHeight="1" x14ac:dyDescent="0.2">
      <c r="A50" s="159">
        <v>2</v>
      </c>
      <c r="B50" s="350" t="s">
        <v>27</v>
      </c>
      <c r="C50" s="351"/>
      <c r="D50" s="351"/>
      <c r="E50" s="351"/>
      <c r="F50" s="351"/>
      <c r="G50" s="351"/>
      <c r="H50" s="351"/>
    </row>
    <row r="51" spans="1:9" ht="15" customHeight="1" x14ac:dyDescent="0.2">
      <c r="A51" s="159"/>
      <c r="B51" s="350"/>
      <c r="C51" s="351"/>
      <c r="D51" s="351"/>
      <c r="E51" s="351"/>
      <c r="F51" s="351"/>
      <c r="G51" s="351"/>
      <c r="H51" s="351"/>
    </row>
    <row r="52" spans="1:9" ht="15" customHeight="1" x14ac:dyDescent="0.2">
      <c r="A52" s="159">
        <v>3</v>
      </c>
      <c r="B52" s="354" t="s">
        <v>1157</v>
      </c>
      <c r="C52" s="364"/>
      <c r="D52" s="364"/>
      <c r="E52" s="364"/>
      <c r="F52" s="364"/>
      <c r="G52" s="364"/>
      <c r="H52" s="364"/>
    </row>
    <row r="53" spans="1:9" ht="15" customHeight="1" x14ac:dyDescent="0.2">
      <c r="A53" s="159"/>
      <c r="B53" s="365" t="s">
        <v>785</v>
      </c>
      <c r="C53" s="365"/>
      <c r="D53" s="365"/>
      <c r="E53" s="367" t="s">
        <v>1145</v>
      </c>
      <c r="F53" s="367"/>
      <c r="G53" s="366" t="s">
        <v>1144</v>
      </c>
      <c r="H53" s="366"/>
    </row>
    <row r="54" spans="1:9" ht="15" customHeight="1" x14ac:dyDescent="0.2">
      <c r="A54" s="159"/>
      <c r="B54" s="354"/>
      <c r="C54" s="351"/>
      <c r="D54" s="351"/>
      <c r="E54" s="351"/>
      <c r="F54" s="351"/>
      <c r="G54" s="351"/>
      <c r="H54" s="351"/>
    </row>
    <row r="55" spans="1:9" ht="27" customHeight="1" x14ac:dyDescent="0.2">
      <c r="A55" s="159">
        <v>4</v>
      </c>
      <c r="B55" s="354" t="s">
        <v>31</v>
      </c>
      <c r="C55" s="351"/>
      <c r="D55" s="351"/>
      <c r="E55" s="351"/>
      <c r="F55" s="351"/>
      <c r="G55" s="351"/>
      <c r="H55" s="351"/>
    </row>
    <row r="56" spans="1:9" ht="15" customHeight="1" x14ac:dyDescent="0.2">
      <c r="A56" s="159"/>
      <c r="B56" s="355" t="s">
        <v>28</v>
      </c>
      <c r="C56" s="351"/>
      <c r="D56" s="351"/>
      <c r="E56" s="351"/>
      <c r="F56" s="351"/>
      <c r="G56" s="351"/>
      <c r="H56" s="351"/>
    </row>
    <row r="57" spans="1:9" ht="15" customHeight="1" x14ac:dyDescent="0.2">
      <c r="A57" s="159"/>
      <c r="B57" s="355" t="s">
        <v>29</v>
      </c>
      <c r="C57" s="351"/>
      <c r="D57" s="351"/>
      <c r="E57" s="351"/>
      <c r="F57" s="351"/>
      <c r="G57" s="351"/>
      <c r="H57" s="351"/>
    </row>
    <row r="58" spans="1:9" ht="27" customHeight="1" x14ac:dyDescent="0.2">
      <c r="A58" s="159"/>
      <c r="B58" s="355" t="s">
        <v>30</v>
      </c>
      <c r="C58" s="351"/>
      <c r="D58" s="351"/>
      <c r="E58" s="351"/>
      <c r="F58" s="351"/>
      <c r="G58" s="351"/>
      <c r="H58" s="351"/>
    </row>
    <row r="59" spans="1:9" ht="15" customHeight="1" x14ac:dyDescent="0.2">
      <c r="A59" s="159"/>
      <c r="B59" s="354"/>
      <c r="C59" s="351"/>
      <c r="D59" s="351"/>
      <c r="E59" s="351"/>
      <c r="F59" s="351"/>
      <c r="G59" s="351"/>
      <c r="H59" s="351"/>
    </row>
    <row r="60" spans="1:9" ht="67.5" customHeight="1" x14ac:dyDescent="0.2">
      <c r="A60" s="159">
        <v>5</v>
      </c>
      <c r="B60" s="354" t="s">
        <v>1158</v>
      </c>
      <c r="C60" s="351"/>
      <c r="D60" s="351"/>
      <c r="E60" s="351"/>
      <c r="F60" s="351"/>
      <c r="G60" s="351"/>
      <c r="H60" s="351"/>
    </row>
    <row r="61" spans="1:9" ht="25.5" customHeight="1" x14ac:dyDescent="0.2">
      <c r="A61" s="159"/>
      <c r="B61" s="357" t="s">
        <v>1146</v>
      </c>
      <c r="C61" s="357"/>
      <c r="D61" s="357"/>
      <c r="E61" s="356" t="s">
        <v>1147</v>
      </c>
      <c r="F61" s="356"/>
      <c r="G61" s="356"/>
      <c r="H61" s="319" t="s">
        <v>1148</v>
      </c>
    </row>
    <row r="62" spans="1:9" ht="15" customHeight="1" x14ac:dyDescent="0.2">
      <c r="A62" s="159"/>
      <c r="B62" s="358" t="s">
        <v>166</v>
      </c>
      <c r="C62" s="358"/>
      <c r="D62" s="358"/>
      <c r="E62" s="359" t="s">
        <v>166</v>
      </c>
      <c r="F62" s="359"/>
      <c r="G62" s="359"/>
      <c r="H62" s="320" t="s">
        <v>1145</v>
      </c>
      <c r="I62" s="312"/>
    </row>
    <row r="63" spans="1:9" ht="15" customHeight="1" x14ac:dyDescent="0.2">
      <c r="A63" s="159"/>
      <c r="B63" s="342" t="s">
        <v>166</v>
      </c>
      <c r="C63" s="342"/>
      <c r="D63" s="342"/>
      <c r="E63" s="343" t="s">
        <v>166</v>
      </c>
      <c r="F63" s="343"/>
      <c r="G63" s="343"/>
      <c r="H63" s="321" t="s">
        <v>1145</v>
      </c>
    </row>
    <row r="64" spans="1:9" ht="15" customHeight="1" x14ac:dyDescent="0.2">
      <c r="A64" s="159"/>
      <c r="B64" s="342" t="s">
        <v>166</v>
      </c>
      <c r="C64" s="342"/>
      <c r="D64" s="342"/>
      <c r="E64" s="343" t="s">
        <v>166</v>
      </c>
      <c r="F64" s="343"/>
      <c r="G64" s="343"/>
      <c r="H64" s="321" t="s">
        <v>1145</v>
      </c>
    </row>
    <row r="65" spans="1:8" ht="15" customHeight="1" x14ac:dyDescent="0.2">
      <c r="A65" s="159"/>
      <c r="B65" s="344" t="s">
        <v>166</v>
      </c>
      <c r="C65" s="345"/>
      <c r="D65" s="346"/>
      <c r="E65" s="347" t="s">
        <v>166</v>
      </c>
      <c r="F65" s="348"/>
      <c r="G65" s="349"/>
      <c r="H65" s="322" t="s">
        <v>1145</v>
      </c>
    </row>
    <row r="66" spans="1:8" ht="15" customHeight="1" x14ac:dyDescent="0.2">
      <c r="A66" s="159"/>
      <c r="B66" s="360" t="s">
        <v>10</v>
      </c>
      <c r="C66" s="361"/>
      <c r="D66" s="361"/>
      <c r="E66" s="361"/>
      <c r="F66" s="361"/>
      <c r="G66" s="362"/>
      <c r="H66" s="322" t="s">
        <v>1145</v>
      </c>
    </row>
    <row r="67" spans="1:8" ht="15" customHeight="1" x14ac:dyDescent="0.2">
      <c r="A67" s="159"/>
      <c r="B67" s="350"/>
      <c r="C67" s="351"/>
      <c r="D67" s="351"/>
      <c r="E67" s="351"/>
      <c r="F67" s="351"/>
      <c r="G67" s="351"/>
      <c r="H67" s="351"/>
    </row>
    <row r="68" spans="1:8" ht="15" customHeight="1" x14ac:dyDescent="0.2">
      <c r="A68" s="159"/>
      <c r="B68" s="350"/>
      <c r="C68" s="351"/>
      <c r="D68" s="351"/>
      <c r="E68" s="351"/>
      <c r="F68" s="351"/>
      <c r="G68" s="351"/>
      <c r="H68" s="351"/>
    </row>
    <row r="69" spans="1:8" ht="27.75" customHeight="1" x14ac:dyDescent="0.2">
      <c r="A69" s="159"/>
      <c r="B69" s="7" t="s">
        <v>786</v>
      </c>
      <c r="C69" s="7"/>
      <c r="D69" s="353"/>
      <c r="E69" s="353"/>
      <c r="F69" s="155" t="s">
        <v>787</v>
      </c>
      <c r="G69" s="352" t="s">
        <v>166</v>
      </c>
      <c r="H69" s="352"/>
    </row>
    <row r="70" spans="1:8" ht="15" customHeight="1" x14ac:dyDescent="0.2">
      <c r="A70" s="159"/>
      <c r="B70" s="350"/>
      <c r="C70" s="351"/>
      <c r="D70" s="351"/>
      <c r="E70" s="351"/>
      <c r="F70" s="351"/>
      <c r="G70" s="351"/>
      <c r="H70" s="351"/>
    </row>
    <row r="71" spans="1:8" ht="15" customHeight="1" x14ac:dyDescent="0.2">
      <c r="A71" s="159"/>
      <c r="B71" s="350" t="s">
        <v>32</v>
      </c>
      <c r="C71" s="351"/>
      <c r="D71" s="351"/>
      <c r="E71" s="351"/>
      <c r="F71" s="351"/>
      <c r="G71" s="351"/>
      <c r="H71" s="351"/>
    </row>
    <row r="72" spans="1:8" ht="15" customHeight="1" x14ac:dyDescent="0.2">
      <c r="A72" s="159"/>
      <c r="B72" s="350"/>
      <c r="C72" s="351"/>
      <c r="D72" s="351"/>
      <c r="E72" s="351"/>
      <c r="F72" s="351"/>
      <c r="G72" s="351"/>
      <c r="H72" s="351"/>
    </row>
    <row r="73" spans="1:8" ht="15" customHeight="1" x14ac:dyDescent="0.2">
      <c r="A73" s="159"/>
      <c r="B73" s="9"/>
      <c r="C73" s="9"/>
      <c r="D73" s="9"/>
      <c r="E73" s="9"/>
      <c r="F73" s="9"/>
      <c r="G73" s="9"/>
    </row>
    <row r="74" spans="1:8" ht="15" customHeight="1" x14ac:dyDescent="0.2">
      <c r="A74" s="159"/>
      <c r="B74" s="9"/>
      <c r="C74" s="9"/>
      <c r="D74" s="9"/>
      <c r="E74" s="9"/>
      <c r="F74" s="9"/>
      <c r="G74" s="9"/>
    </row>
    <row r="75" spans="1:8" ht="15" customHeight="1" x14ac:dyDescent="0.2">
      <c r="A75" s="159"/>
      <c r="B75" s="10"/>
      <c r="C75" s="10"/>
      <c r="D75" s="10"/>
      <c r="E75" s="10"/>
      <c r="F75" s="10"/>
      <c r="G75" s="10"/>
    </row>
    <row r="76" spans="1:8" ht="15" customHeight="1" x14ac:dyDescent="0.2">
      <c r="A76" s="159"/>
      <c r="B76" s="9"/>
      <c r="C76" s="9"/>
      <c r="D76" s="9"/>
      <c r="E76" s="9"/>
      <c r="F76" s="9"/>
      <c r="G76" s="9"/>
    </row>
    <row r="77" spans="1:8" ht="15" customHeight="1" x14ac:dyDescent="0.2">
      <c r="A77" s="159"/>
      <c r="B77" s="9"/>
      <c r="C77" s="9"/>
      <c r="D77" s="9"/>
      <c r="E77" s="9"/>
      <c r="F77" s="9"/>
      <c r="G77" s="9"/>
    </row>
    <row r="78" spans="1:8" ht="15" customHeight="1" x14ac:dyDescent="0.2">
      <c r="A78" s="159"/>
      <c r="B78" s="11"/>
      <c r="C78" s="11"/>
      <c r="D78" s="11"/>
      <c r="E78" s="11"/>
      <c r="F78" s="11"/>
      <c r="G78" s="11"/>
      <c r="H78" s="11"/>
    </row>
    <row r="79" spans="1:8" ht="15" customHeight="1" x14ac:dyDescent="0.2">
      <c r="A79" s="159"/>
      <c r="B79" s="11"/>
      <c r="C79" s="11"/>
      <c r="D79" s="11"/>
      <c r="E79" s="11"/>
      <c r="F79" s="11"/>
      <c r="G79" s="11"/>
    </row>
    <row r="80" spans="1:8" ht="15" customHeight="1" x14ac:dyDescent="0.2">
      <c r="A80" s="159"/>
      <c r="B80" s="11"/>
      <c r="C80" s="11"/>
      <c r="D80" s="11"/>
      <c r="E80" s="11"/>
      <c r="F80" s="11"/>
      <c r="G80" s="11"/>
      <c r="H80" s="11"/>
    </row>
    <row r="81" spans="1:8" ht="15" customHeight="1" x14ac:dyDescent="0.2">
      <c r="A81" s="159"/>
      <c r="B81" s="11"/>
      <c r="C81" s="11"/>
      <c r="D81" s="11"/>
      <c r="E81" s="11"/>
      <c r="F81" s="11"/>
      <c r="G81" s="11"/>
    </row>
    <row r="82" spans="1:8" ht="15" customHeight="1" x14ac:dyDescent="0.2">
      <c r="A82" s="159"/>
      <c r="B82" s="11"/>
      <c r="C82" s="11"/>
      <c r="D82" s="11"/>
      <c r="E82" s="11"/>
      <c r="F82" s="11"/>
      <c r="G82" s="11"/>
      <c r="H82" s="11"/>
    </row>
    <row r="83" spans="1:8" ht="15" customHeight="1" x14ac:dyDescent="0.2">
      <c r="A83" s="159"/>
      <c r="B83" s="25"/>
      <c r="C83" s="140"/>
      <c r="D83" s="140"/>
      <c r="E83" s="140"/>
      <c r="F83" s="140"/>
      <c r="G83" s="140"/>
    </row>
    <row r="84" spans="1:8" ht="15" customHeight="1" x14ac:dyDescent="0.2">
      <c r="A84" s="160"/>
      <c r="B84" s="9"/>
      <c r="C84" s="9"/>
      <c r="D84" s="9"/>
      <c r="E84" s="9"/>
      <c r="F84" s="9"/>
      <c r="G84" s="9"/>
    </row>
    <row r="85" spans="1:8" ht="15" customHeight="1" x14ac:dyDescent="0.2">
      <c r="A85" s="160"/>
      <c r="B85" s="10"/>
      <c r="C85" s="10"/>
      <c r="D85" s="10"/>
      <c r="E85" s="10"/>
      <c r="F85" s="10"/>
      <c r="G85" s="10"/>
      <c r="H85" s="9"/>
    </row>
    <row r="86" spans="1:8" ht="15" customHeight="1" x14ac:dyDescent="0.2">
      <c r="A86" s="160"/>
      <c r="B86" s="9"/>
      <c r="C86" s="9"/>
      <c r="D86" s="9"/>
      <c r="E86" s="9"/>
      <c r="F86" s="9"/>
      <c r="G86" s="9"/>
    </row>
    <row r="87" spans="1:8" ht="15" customHeight="1" x14ac:dyDescent="0.2">
      <c r="A87" s="160"/>
      <c r="H87" s="9"/>
    </row>
    <row r="88" spans="1:8" ht="15" customHeight="1" x14ac:dyDescent="0.2">
      <c r="A88" s="160"/>
      <c r="B88" s="9"/>
      <c r="C88" s="9"/>
      <c r="D88" s="9"/>
      <c r="E88" s="9"/>
      <c r="F88" s="9"/>
      <c r="G88" s="9"/>
    </row>
    <row r="89" spans="1:8" ht="15" customHeight="1" x14ac:dyDescent="0.2">
      <c r="A89" s="160"/>
      <c r="B89" s="25"/>
      <c r="C89" s="140"/>
      <c r="D89" s="140"/>
      <c r="E89" s="140"/>
      <c r="F89" s="140"/>
      <c r="G89" s="140"/>
    </row>
    <row r="90" spans="1:8" ht="15" customHeight="1" x14ac:dyDescent="0.2">
      <c r="A90" s="160"/>
      <c r="B90" s="25"/>
      <c r="C90" s="140"/>
      <c r="D90" s="140"/>
      <c r="E90" s="140"/>
      <c r="F90" s="140"/>
      <c r="G90" s="140"/>
    </row>
    <row r="91" spans="1:8" ht="15" customHeight="1" x14ac:dyDescent="0.2">
      <c r="A91" s="160"/>
      <c r="B91" s="25"/>
      <c r="C91" s="140"/>
      <c r="D91" s="140"/>
      <c r="E91" s="140"/>
      <c r="F91" s="140"/>
      <c r="G91" s="140"/>
    </row>
    <row r="92" spans="1:8" ht="15" customHeight="1" x14ac:dyDescent="0.2">
      <c r="A92" s="160"/>
      <c r="B92" s="9"/>
      <c r="C92" s="9"/>
      <c r="D92" s="9"/>
      <c r="E92" s="9"/>
      <c r="F92" s="9"/>
      <c r="G92" s="9"/>
    </row>
    <row r="93" spans="1:8" ht="15" customHeight="1" x14ac:dyDescent="0.2"/>
    <row r="94" spans="1:8" ht="15" customHeight="1" x14ac:dyDescent="0.2"/>
    <row r="95" spans="1:8" ht="15" customHeight="1" x14ac:dyDescent="0.2"/>
    <row r="96" spans="1:8"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sheetData>
  <mergeCells count="89">
    <mergeCell ref="G10:H10"/>
    <mergeCell ref="F14:H14"/>
    <mergeCell ref="B8:H8"/>
    <mergeCell ref="B13:H13"/>
    <mergeCell ref="B7:H7"/>
    <mergeCell ref="B9:F9"/>
    <mergeCell ref="G12:H12"/>
    <mergeCell ref="G11:H11"/>
    <mergeCell ref="G9:H9"/>
    <mergeCell ref="B12:F12"/>
    <mergeCell ref="B11:F11"/>
    <mergeCell ref="B10:F10"/>
    <mergeCell ref="B2:H2"/>
    <mergeCell ref="B3:H3"/>
    <mergeCell ref="B4:H4"/>
    <mergeCell ref="B5:H5"/>
    <mergeCell ref="B6:H6"/>
    <mergeCell ref="B15:H15"/>
    <mergeCell ref="B22:H22"/>
    <mergeCell ref="D20:H20"/>
    <mergeCell ref="D19:H19"/>
    <mergeCell ref="D16:H16"/>
    <mergeCell ref="D21:H21"/>
    <mergeCell ref="B17:C17"/>
    <mergeCell ref="D17:H17"/>
    <mergeCell ref="B18:C18"/>
    <mergeCell ref="D18:H18"/>
    <mergeCell ref="B43:H43"/>
    <mergeCell ref="F25:H25"/>
    <mergeCell ref="F23:H23"/>
    <mergeCell ref="B28:H28"/>
    <mergeCell ref="B29:H29"/>
    <mergeCell ref="B30:H30"/>
    <mergeCell ref="B31:H31"/>
    <mergeCell ref="B32:H32"/>
    <mergeCell ref="B27:H27"/>
    <mergeCell ref="B24:C24"/>
    <mergeCell ref="B25:C25"/>
    <mergeCell ref="B26:C26"/>
    <mergeCell ref="C42:H42"/>
    <mergeCell ref="C41:H41"/>
    <mergeCell ref="B40:H40"/>
    <mergeCell ref="B39:H39"/>
    <mergeCell ref="B38:H38"/>
    <mergeCell ref="B16:C16"/>
    <mergeCell ref="B19:C19"/>
    <mergeCell ref="B20:C20"/>
    <mergeCell ref="B21:C21"/>
    <mergeCell ref="B23:C23"/>
    <mergeCell ref="D24:H24"/>
    <mergeCell ref="B44:H44"/>
    <mergeCell ref="B45:H45"/>
    <mergeCell ref="B46:C46"/>
    <mergeCell ref="B47:C47"/>
    <mergeCell ref="B48:H48"/>
    <mergeCell ref="D47:H47"/>
    <mergeCell ref="D46:H46"/>
    <mergeCell ref="B50:H50"/>
    <mergeCell ref="B49:H49"/>
    <mergeCell ref="B51:H51"/>
    <mergeCell ref="B52:H52"/>
    <mergeCell ref="B53:D53"/>
    <mergeCell ref="G53:H53"/>
    <mergeCell ref="E53:F53"/>
    <mergeCell ref="B54:H54"/>
    <mergeCell ref="B67:H67"/>
    <mergeCell ref="B68:H68"/>
    <mergeCell ref="B55:H55"/>
    <mergeCell ref="B56:H56"/>
    <mergeCell ref="B57:H57"/>
    <mergeCell ref="B58:H58"/>
    <mergeCell ref="B60:H60"/>
    <mergeCell ref="B59:H59"/>
    <mergeCell ref="E61:G61"/>
    <mergeCell ref="B61:D61"/>
    <mergeCell ref="B62:D62"/>
    <mergeCell ref="E62:G62"/>
    <mergeCell ref="B63:D63"/>
    <mergeCell ref="E63:G63"/>
    <mergeCell ref="B66:G66"/>
    <mergeCell ref="B64:D64"/>
    <mergeCell ref="E64:G64"/>
    <mergeCell ref="B65:D65"/>
    <mergeCell ref="E65:G65"/>
    <mergeCell ref="B72:H72"/>
    <mergeCell ref="G69:H69"/>
    <mergeCell ref="D69:E69"/>
    <mergeCell ref="B71:H71"/>
    <mergeCell ref="B70:H70"/>
  </mergeCells>
  <pageMargins left="0.23622047244094491" right="0.23622047244094491" top="0.74803149606299213" bottom="0.94488188976377963" header="0.31496062992125984" footer="0.31496062992125984"/>
  <pageSetup paperSize="9" fitToHeight="0"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21"/>
  <sheetViews>
    <sheetView zoomScaleNormal="100" workbookViewId="0">
      <selection activeCell="I16" sqref="I16"/>
    </sheetView>
  </sheetViews>
  <sheetFormatPr defaultRowHeight="12.75" x14ac:dyDescent="0.2"/>
  <cols>
    <col min="1" max="1" width="10.42578125" style="27" customWidth="1"/>
    <col min="2" max="2" width="9.5703125" style="28" customWidth="1"/>
    <col min="3" max="3" width="61" customWidth="1"/>
    <col min="4" max="4" width="9.7109375" customWidth="1"/>
    <col min="258" max="258" width="9.5703125" customWidth="1"/>
    <col min="259" max="259" width="55" customWidth="1"/>
    <col min="260" max="260" width="9.7109375" customWidth="1"/>
    <col min="514" max="514" width="9.5703125" customWidth="1"/>
    <col min="515" max="515" width="55" customWidth="1"/>
    <col min="516" max="516" width="9.7109375" customWidth="1"/>
    <col min="770" max="770" width="9.5703125" customWidth="1"/>
    <col min="771" max="771" width="55" customWidth="1"/>
    <col min="772" max="772" width="9.7109375" customWidth="1"/>
    <col min="1026" max="1026" width="9.5703125" customWidth="1"/>
    <col min="1027" max="1027" width="55" customWidth="1"/>
    <col min="1028" max="1028" width="9.7109375" customWidth="1"/>
    <col min="1282" max="1282" width="9.5703125" customWidth="1"/>
    <col min="1283" max="1283" width="55" customWidth="1"/>
    <col min="1284" max="1284" width="9.7109375" customWidth="1"/>
    <col min="1538" max="1538" width="9.5703125" customWidth="1"/>
    <col min="1539" max="1539" width="55" customWidth="1"/>
    <col min="1540" max="1540" width="9.7109375" customWidth="1"/>
    <col min="1794" max="1794" width="9.5703125" customWidth="1"/>
    <col min="1795" max="1795" width="55" customWidth="1"/>
    <col min="1796" max="1796" width="9.7109375" customWidth="1"/>
    <col min="2050" max="2050" width="9.5703125" customWidth="1"/>
    <col min="2051" max="2051" width="55" customWidth="1"/>
    <col min="2052" max="2052" width="9.7109375" customWidth="1"/>
    <col min="2306" max="2306" width="9.5703125" customWidth="1"/>
    <col min="2307" max="2307" width="55" customWidth="1"/>
    <col min="2308" max="2308" width="9.7109375" customWidth="1"/>
    <col min="2562" max="2562" width="9.5703125" customWidth="1"/>
    <col min="2563" max="2563" width="55" customWidth="1"/>
    <col min="2564" max="2564" width="9.7109375" customWidth="1"/>
    <col min="2818" max="2818" width="9.5703125" customWidth="1"/>
    <col min="2819" max="2819" width="55" customWidth="1"/>
    <col min="2820" max="2820" width="9.7109375" customWidth="1"/>
    <col min="3074" max="3074" width="9.5703125" customWidth="1"/>
    <col min="3075" max="3075" width="55" customWidth="1"/>
    <col min="3076" max="3076" width="9.7109375" customWidth="1"/>
    <col min="3330" max="3330" width="9.5703125" customWidth="1"/>
    <col min="3331" max="3331" width="55" customWidth="1"/>
    <col min="3332" max="3332" width="9.7109375" customWidth="1"/>
    <col min="3586" max="3586" width="9.5703125" customWidth="1"/>
    <col min="3587" max="3587" width="55" customWidth="1"/>
    <col min="3588" max="3588" width="9.7109375" customWidth="1"/>
    <col min="3842" max="3842" width="9.5703125" customWidth="1"/>
    <col min="3843" max="3843" width="55" customWidth="1"/>
    <col min="3844" max="3844" width="9.7109375" customWidth="1"/>
    <col min="4098" max="4098" width="9.5703125" customWidth="1"/>
    <col min="4099" max="4099" width="55" customWidth="1"/>
    <col min="4100" max="4100" width="9.7109375" customWidth="1"/>
    <col min="4354" max="4354" width="9.5703125" customWidth="1"/>
    <col min="4355" max="4355" width="55" customWidth="1"/>
    <col min="4356" max="4356" width="9.7109375" customWidth="1"/>
    <col min="4610" max="4610" width="9.5703125" customWidth="1"/>
    <col min="4611" max="4611" width="55" customWidth="1"/>
    <col min="4612" max="4612" width="9.7109375" customWidth="1"/>
    <col min="4866" max="4866" width="9.5703125" customWidth="1"/>
    <col min="4867" max="4867" width="55" customWidth="1"/>
    <col min="4868" max="4868" width="9.7109375" customWidth="1"/>
    <col min="5122" max="5122" width="9.5703125" customWidth="1"/>
    <col min="5123" max="5123" width="55" customWidth="1"/>
    <col min="5124" max="5124" width="9.7109375" customWidth="1"/>
    <col min="5378" max="5378" width="9.5703125" customWidth="1"/>
    <col min="5379" max="5379" width="55" customWidth="1"/>
    <col min="5380" max="5380" width="9.7109375" customWidth="1"/>
    <col min="5634" max="5634" width="9.5703125" customWidth="1"/>
    <col min="5635" max="5635" width="55" customWidth="1"/>
    <col min="5636" max="5636" width="9.7109375" customWidth="1"/>
    <col min="5890" max="5890" width="9.5703125" customWidth="1"/>
    <col min="5891" max="5891" width="55" customWidth="1"/>
    <col min="5892" max="5892" width="9.7109375" customWidth="1"/>
    <col min="6146" max="6146" width="9.5703125" customWidth="1"/>
    <col min="6147" max="6147" width="55" customWidth="1"/>
    <col min="6148" max="6148" width="9.7109375" customWidth="1"/>
    <col min="6402" max="6402" width="9.5703125" customWidth="1"/>
    <col min="6403" max="6403" width="55" customWidth="1"/>
    <col min="6404" max="6404" width="9.7109375" customWidth="1"/>
    <col min="6658" max="6658" width="9.5703125" customWidth="1"/>
    <col min="6659" max="6659" width="55" customWidth="1"/>
    <col min="6660" max="6660" width="9.7109375" customWidth="1"/>
    <col min="6914" max="6914" width="9.5703125" customWidth="1"/>
    <col min="6915" max="6915" width="55" customWidth="1"/>
    <col min="6916" max="6916" width="9.7109375" customWidth="1"/>
    <col min="7170" max="7170" width="9.5703125" customWidth="1"/>
    <col min="7171" max="7171" width="55" customWidth="1"/>
    <col min="7172" max="7172" width="9.7109375" customWidth="1"/>
    <col min="7426" max="7426" width="9.5703125" customWidth="1"/>
    <col min="7427" max="7427" width="55" customWidth="1"/>
    <col min="7428" max="7428" width="9.7109375" customWidth="1"/>
    <col min="7682" max="7682" width="9.5703125" customWidth="1"/>
    <col min="7683" max="7683" width="55" customWidth="1"/>
    <col min="7684" max="7684" width="9.7109375" customWidth="1"/>
    <col min="7938" max="7938" width="9.5703125" customWidth="1"/>
    <col min="7939" max="7939" width="55" customWidth="1"/>
    <col min="7940" max="7940" width="9.7109375" customWidth="1"/>
    <col min="8194" max="8194" width="9.5703125" customWidth="1"/>
    <col min="8195" max="8195" width="55" customWidth="1"/>
    <col min="8196" max="8196" width="9.7109375" customWidth="1"/>
    <col min="8450" max="8450" width="9.5703125" customWidth="1"/>
    <col min="8451" max="8451" width="55" customWidth="1"/>
    <col min="8452" max="8452" width="9.7109375" customWidth="1"/>
    <col min="8706" max="8706" width="9.5703125" customWidth="1"/>
    <col min="8707" max="8707" width="55" customWidth="1"/>
    <col min="8708" max="8708" width="9.7109375" customWidth="1"/>
    <col min="8962" max="8962" width="9.5703125" customWidth="1"/>
    <col min="8963" max="8963" width="55" customWidth="1"/>
    <col min="8964" max="8964" width="9.7109375" customWidth="1"/>
    <col min="9218" max="9218" width="9.5703125" customWidth="1"/>
    <col min="9219" max="9219" width="55" customWidth="1"/>
    <col min="9220" max="9220" width="9.7109375" customWidth="1"/>
    <col min="9474" max="9474" width="9.5703125" customWidth="1"/>
    <col min="9475" max="9475" width="55" customWidth="1"/>
    <col min="9476" max="9476" width="9.7109375" customWidth="1"/>
    <col min="9730" max="9730" width="9.5703125" customWidth="1"/>
    <col min="9731" max="9731" width="55" customWidth="1"/>
    <col min="9732" max="9732" width="9.7109375" customWidth="1"/>
    <col min="9986" max="9986" width="9.5703125" customWidth="1"/>
    <col min="9987" max="9987" width="55" customWidth="1"/>
    <col min="9988" max="9988" width="9.7109375" customWidth="1"/>
    <col min="10242" max="10242" width="9.5703125" customWidth="1"/>
    <col min="10243" max="10243" width="55" customWidth="1"/>
    <col min="10244" max="10244" width="9.7109375" customWidth="1"/>
    <col min="10498" max="10498" width="9.5703125" customWidth="1"/>
    <col min="10499" max="10499" width="55" customWidth="1"/>
    <col min="10500" max="10500" width="9.7109375" customWidth="1"/>
    <col min="10754" max="10754" width="9.5703125" customWidth="1"/>
    <col min="10755" max="10755" width="55" customWidth="1"/>
    <col min="10756" max="10756" width="9.7109375" customWidth="1"/>
    <col min="11010" max="11010" width="9.5703125" customWidth="1"/>
    <col min="11011" max="11011" width="55" customWidth="1"/>
    <col min="11012" max="11012" width="9.7109375" customWidth="1"/>
    <col min="11266" max="11266" width="9.5703125" customWidth="1"/>
    <col min="11267" max="11267" width="55" customWidth="1"/>
    <col min="11268" max="11268" width="9.7109375" customWidth="1"/>
    <col min="11522" max="11522" width="9.5703125" customWidth="1"/>
    <col min="11523" max="11523" width="55" customWidth="1"/>
    <col min="11524" max="11524" width="9.7109375" customWidth="1"/>
    <col min="11778" max="11778" width="9.5703125" customWidth="1"/>
    <col min="11779" max="11779" width="55" customWidth="1"/>
    <col min="11780" max="11780" width="9.7109375" customWidth="1"/>
    <col min="12034" max="12034" width="9.5703125" customWidth="1"/>
    <col min="12035" max="12035" width="55" customWidth="1"/>
    <col min="12036" max="12036" width="9.7109375" customWidth="1"/>
    <col min="12290" max="12290" width="9.5703125" customWidth="1"/>
    <col min="12291" max="12291" width="55" customWidth="1"/>
    <col min="12292" max="12292" width="9.7109375" customWidth="1"/>
    <col min="12546" max="12546" width="9.5703125" customWidth="1"/>
    <col min="12547" max="12547" width="55" customWidth="1"/>
    <col min="12548" max="12548" width="9.7109375" customWidth="1"/>
    <col min="12802" max="12802" width="9.5703125" customWidth="1"/>
    <col min="12803" max="12803" width="55" customWidth="1"/>
    <col min="12804" max="12804" width="9.7109375" customWidth="1"/>
    <col min="13058" max="13058" width="9.5703125" customWidth="1"/>
    <col min="13059" max="13059" width="55" customWidth="1"/>
    <col min="13060" max="13060" width="9.7109375" customWidth="1"/>
    <col min="13314" max="13314" width="9.5703125" customWidth="1"/>
    <col min="13315" max="13315" width="55" customWidth="1"/>
    <col min="13316" max="13316" width="9.7109375" customWidth="1"/>
    <col min="13570" max="13570" width="9.5703125" customWidth="1"/>
    <col min="13571" max="13571" width="55" customWidth="1"/>
    <col min="13572" max="13572" width="9.7109375" customWidth="1"/>
    <col min="13826" max="13826" width="9.5703125" customWidth="1"/>
    <col min="13827" max="13827" width="55" customWidth="1"/>
    <col min="13828" max="13828" width="9.7109375" customWidth="1"/>
    <col min="14082" max="14082" width="9.5703125" customWidth="1"/>
    <col min="14083" max="14083" width="55" customWidth="1"/>
    <col min="14084" max="14084" width="9.7109375" customWidth="1"/>
    <col min="14338" max="14338" width="9.5703125" customWidth="1"/>
    <col min="14339" max="14339" width="55" customWidth="1"/>
    <col min="14340" max="14340" width="9.7109375" customWidth="1"/>
    <col min="14594" max="14594" width="9.5703125" customWidth="1"/>
    <col min="14595" max="14595" width="55" customWidth="1"/>
    <col min="14596" max="14596" width="9.7109375" customWidth="1"/>
    <col min="14850" max="14850" width="9.5703125" customWidth="1"/>
    <col min="14851" max="14851" width="55" customWidth="1"/>
    <col min="14852" max="14852" width="9.7109375" customWidth="1"/>
    <col min="15106" max="15106" width="9.5703125" customWidth="1"/>
    <col min="15107" max="15107" width="55" customWidth="1"/>
    <col min="15108" max="15108" width="9.7109375" customWidth="1"/>
    <col min="15362" max="15362" width="9.5703125" customWidth="1"/>
    <col min="15363" max="15363" width="55" customWidth="1"/>
    <col min="15364" max="15364" width="9.7109375" customWidth="1"/>
    <col min="15618" max="15618" width="9.5703125" customWidth="1"/>
    <col min="15619" max="15619" width="55" customWidth="1"/>
    <col min="15620" max="15620" width="9.7109375" customWidth="1"/>
    <col min="15874" max="15874" width="9.5703125" customWidth="1"/>
    <col min="15875" max="15875" width="55" customWidth="1"/>
    <col min="15876" max="15876" width="9.7109375" customWidth="1"/>
    <col min="16130" max="16130" width="9.5703125" customWidth="1"/>
    <col min="16131" max="16131" width="55" customWidth="1"/>
    <col min="16132" max="16132" width="9.7109375" customWidth="1"/>
  </cols>
  <sheetData>
    <row r="1" spans="2:8" x14ac:dyDescent="0.2">
      <c r="C1" s="12" t="s">
        <v>56</v>
      </c>
    </row>
    <row r="2" spans="2:8" x14ac:dyDescent="0.2">
      <c r="C2" s="13"/>
    </row>
    <row r="3" spans="2:8" ht="26.25" customHeight="1" x14ac:dyDescent="0.2">
      <c r="B3" s="412" t="s">
        <v>57</v>
      </c>
      <c r="C3" s="412"/>
      <c r="D3" s="412"/>
    </row>
    <row r="4" spans="2:8" s="27" customFormat="1" ht="12.75" customHeight="1" x14ac:dyDescent="0.2">
      <c r="B4" s="311"/>
      <c r="C4" s="311"/>
      <c r="D4" s="311"/>
    </row>
    <row r="5" spans="2:8" x14ac:dyDescent="0.2">
      <c r="B5" s="413" t="s">
        <v>1137</v>
      </c>
      <c r="C5" s="413"/>
      <c r="D5" s="413"/>
    </row>
    <row r="6" spans="2:8" x14ac:dyDescent="0.2">
      <c r="C6" s="14"/>
    </row>
    <row r="7" spans="2:8" s="27" customFormat="1" ht="33" x14ac:dyDescent="0.45">
      <c r="B7" s="29"/>
      <c r="C7" s="15" t="s">
        <v>1116</v>
      </c>
      <c r="D7" s="16" t="s">
        <v>58</v>
      </c>
      <c r="E7" s="24"/>
      <c r="F7" s="24"/>
      <c r="G7" s="24"/>
      <c r="H7" s="24"/>
    </row>
    <row r="8" spans="2:8" s="27" customFormat="1" ht="33" x14ac:dyDescent="0.45">
      <c r="B8" s="15" t="s">
        <v>752</v>
      </c>
      <c r="C8" s="15" t="s">
        <v>998</v>
      </c>
      <c r="D8" s="16" t="s">
        <v>58</v>
      </c>
      <c r="E8" s="24"/>
      <c r="F8" s="24"/>
      <c r="G8" s="24"/>
      <c r="H8" s="24"/>
    </row>
    <row r="9" spans="2:8" s="27" customFormat="1" ht="33" x14ac:dyDescent="0.45">
      <c r="B9" s="15" t="s">
        <v>753</v>
      </c>
      <c r="C9" s="15" t="s">
        <v>1170</v>
      </c>
      <c r="D9" s="16" t="s">
        <v>58</v>
      </c>
      <c r="E9" s="24"/>
      <c r="F9" s="24"/>
      <c r="G9" s="24"/>
      <c r="H9" s="24"/>
    </row>
    <row r="10" spans="2:8" ht="33" x14ac:dyDescent="0.45">
      <c r="B10" s="15" t="s">
        <v>113</v>
      </c>
      <c r="C10" s="15" t="s">
        <v>140</v>
      </c>
      <c r="D10" s="16" t="s">
        <v>58</v>
      </c>
      <c r="E10" s="24"/>
      <c r="F10" s="24"/>
      <c r="G10" s="24"/>
      <c r="H10" s="24"/>
    </row>
    <row r="11" spans="2:8" ht="33" x14ac:dyDescent="0.45">
      <c r="B11" s="15" t="s">
        <v>114</v>
      </c>
      <c r="C11" s="15" t="s">
        <v>59</v>
      </c>
      <c r="D11" s="16" t="s">
        <v>58</v>
      </c>
      <c r="E11" s="24"/>
      <c r="F11" s="24"/>
      <c r="G11" s="24"/>
      <c r="H11" s="24"/>
    </row>
    <row r="12" spans="2:8" ht="33" x14ac:dyDescent="0.45">
      <c r="B12" s="15" t="s">
        <v>115</v>
      </c>
      <c r="C12" s="15" t="s">
        <v>999</v>
      </c>
      <c r="D12" s="16" t="s">
        <v>58</v>
      </c>
      <c r="E12" s="24"/>
      <c r="F12" s="24"/>
      <c r="G12" s="24"/>
      <c r="H12" s="24"/>
    </row>
    <row r="13" spans="2:8" s="27" customFormat="1" ht="33" x14ac:dyDescent="0.45">
      <c r="B13" s="15" t="s">
        <v>754</v>
      </c>
      <c r="C13" s="15" t="s">
        <v>1000</v>
      </c>
      <c r="D13" s="16" t="s">
        <v>58</v>
      </c>
      <c r="E13" s="24"/>
      <c r="F13" s="24"/>
      <c r="G13" s="24"/>
      <c r="H13" s="24"/>
    </row>
    <row r="14" spans="2:8" s="27" customFormat="1" ht="33" x14ac:dyDescent="0.45">
      <c r="B14" s="15" t="s">
        <v>755</v>
      </c>
      <c r="C14" s="15" t="s">
        <v>1107</v>
      </c>
      <c r="D14" s="16" t="s">
        <v>58</v>
      </c>
      <c r="E14" s="24"/>
      <c r="F14" s="24"/>
      <c r="G14" s="24"/>
      <c r="H14" s="24"/>
    </row>
    <row r="15" spans="2:8" ht="33" x14ac:dyDescent="0.45">
      <c r="B15" s="15" t="s">
        <v>116</v>
      </c>
      <c r="C15" s="15" t="s">
        <v>1001</v>
      </c>
      <c r="D15" s="16" t="s">
        <v>58</v>
      </c>
      <c r="E15" s="24"/>
      <c r="F15" s="24"/>
      <c r="G15" s="24"/>
      <c r="H15" s="24"/>
    </row>
    <row r="16" spans="2:8" s="27" customFormat="1" ht="33" x14ac:dyDescent="0.45">
      <c r="B16" s="15" t="s">
        <v>1108</v>
      </c>
      <c r="C16" s="15" t="s">
        <v>1109</v>
      </c>
      <c r="D16" s="16" t="s">
        <v>58</v>
      </c>
      <c r="E16" s="24"/>
      <c r="F16" s="24"/>
      <c r="G16" s="24"/>
      <c r="H16" s="24"/>
    </row>
    <row r="17" spans="2:8" s="27" customFormat="1" ht="33" x14ac:dyDescent="0.45">
      <c r="B17" s="15" t="s">
        <v>1110</v>
      </c>
      <c r="C17" s="15" t="s">
        <v>1111</v>
      </c>
      <c r="D17" s="16" t="s">
        <v>58</v>
      </c>
      <c r="E17" s="24"/>
      <c r="F17" s="24"/>
      <c r="G17" s="24"/>
      <c r="H17" s="24"/>
    </row>
    <row r="18" spans="2:8" s="27" customFormat="1" ht="33" x14ac:dyDescent="0.45">
      <c r="B18" s="15" t="s">
        <v>1112</v>
      </c>
      <c r="C18" s="15" t="s">
        <v>1113</v>
      </c>
      <c r="D18" s="16" t="s">
        <v>58</v>
      </c>
      <c r="E18" s="24"/>
      <c r="F18" s="24"/>
      <c r="G18" s="24"/>
      <c r="H18" s="24"/>
    </row>
    <row r="19" spans="2:8" ht="33" x14ac:dyDescent="0.45">
      <c r="B19" s="15" t="s">
        <v>117</v>
      </c>
      <c r="C19" s="15" t="s">
        <v>60</v>
      </c>
      <c r="D19" s="16" t="s">
        <v>58</v>
      </c>
      <c r="E19" s="24"/>
      <c r="F19" s="24"/>
      <c r="G19" s="24"/>
      <c r="H19" s="24"/>
    </row>
    <row r="20" spans="2:8" x14ac:dyDescent="0.2">
      <c r="B20" s="30"/>
      <c r="C20" s="24"/>
      <c r="D20" s="24"/>
      <c r="E20" s="24"/>
      <c r="F20" s="24"/>
      <c r="G20" s="24"/>
      <c r="H20" s="24"/>
    </row>
    <row r="21" spans="2:8" x14ac:dyDescent="0.2">
      <c r="B21" s="30"/>
      <c r="C21" s="24"/>
      <c r="D21" s="24"/>
      <c r="E21" s="24"/>
      <c r="F21" s="24"/>
      <c r="G21" s="24"/>
      <c r="H21" s="24"/>
    </row>
  </sheetData>
  <mergeCells count="2">
    <mergeCell ref="B3:D3"/>
    <mergeCell ref="B5:D5"/>
  </mergeCells>
  <pageMargins left="0.23622047244094491" right="0.23622047244094491" top="0.74803149606299213" bottom="0.94488188976377963" header="0.31496062992125984" footer="0.31496062992125984"/>
  <pageSetup paperSize="9"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B342"/>
  <sheetViews>
    <sheetView topLeftCell="B1" zoomScaleNormal="100" zoomScaleSheetLayoutView="100" workbookViewId="0">
      <selection activeCell="B43" sqref="B43"/>
    </sheetView>
  </sheetViews>
  <sheetFormatPr defaultColWidth="8.85546875" defaultRowHeight="12.75" x14ac:dyDescent="0.2"/>
  <cols>
    <col min="1" max="1" width="10.42578125" style="56" customWidth="1"/>
    <col min="2" max="2" width="103.7109375" style="53" customWidth="1"/>
    <col min="3" max="3" width="5.7109375" style="53" customWidth="1"/>
    <col min="4" max="4" width="10.5703125" style="53" customWidth="1"/>
    <col min="5" max="16384" width="8.85546875" style="53"/>
  </cols>
  <sheetData>
    <row r="2" spans="1:2" s="96" customFormat="1" ht="33" customHeight="1" x14ac:dyDescent="0.2">
      <c r="A2" s="414" t="s">
        <v>1181</v>
      </c>
      <c r="B2" s="415"/>
    </row>
    <row r="4" spans="1:2" ht="29.25" customHeight="1" x14ac:dyDescent="0.2">
      <c r="A4" s="416" t="s">
        <v>519</v>
      </c>
      <c r="B4" s="417"/>
    </row>
    <row r="5" spans="1:2" ht="25.5" x14ac:dyDescent="0.2">
      <c r="A5" s="107"/>
      <c r="B5" s="66" t="s">
        <v>957</v>
      </c>
    </row>
    <row r="6" spans="1:2" ht="30" customHeight="1" x14ac:dyDescent="0.2">
      <c r="A6" s="107"/>
      <c r="B6" s="66" t="s">
        <v>574</v>
      </c>
    </row>
    <row r="7" spans="1:2" ht="25.5" x14ac:dyDescent="0.2">
      <c r="A7" s="107"/>
      <c r="B7" s="66" t="s">
        <v>573</v>
      </c>
    </row>
    <row r="8" spans="1:2" ht="38.25" x14ac:dyDescent="0.2">
      <c r="A8" s="107"/>
      <c r="B8" s="97" t="s">
        <v>944</v>
      </c>
    </row>
    <row r="9" spans="1:2" ht="38.25" x14ac:dyDescent="0.2">
      <c r="A9" s="107"/>
      <c r="B9" s="66" t="s">
        <v>958</v>
      </c>
    </row>
    <row r="10" spans="1:2" ht="25.5" x14ac:dyDescent="0.2">
      <c r="A10" s="107"/>
      <c r="B10" s="66" t="s">
        <v>1132</v>
      </c>
    </row>
    <row r="11" spans="1:2" ht="15" customHeight="1" x14ac:dyDescent="0.2">
      <c r="A11" s="129"/>
      <c r="B11" s="76"/>
    </row>
    <row r="12" spans="1:2" ht="21.75" customHeight="1" x14ac:dyDescent="0.2">
      <c r="A12" s="168"/>
      <c r="B12" s="169"/>
    </row>
    <row r="13" spans="1:2" ht="30.75" customHeight="1" x14ac:dyDescent="0.2">
      <c r="A13" s="416" t="s">
        <v>1182</v>
      </c>
      <c r="B13" s="417"/>
    </row>
    <row r="14" spans="1:2" s="87" customFormat="1" ht="57.6" customHeight="1" x14ac:dyDescent="0.2">
      <c r="A14" s="94" t="s">
        <v>2</v>
      </c>
      <c r="B14" s="92" t="s">
        <v>3</v>
      </c>
    </row>
    <row r="15" spans="1:2" s="87" customFormat="1" ht="30" customHeight="1" x14ac:dyDescent="0.2">
      <c r="A15" s="105" t="s">
        <v>12</v>
      </c>
      <c r="B15" s="71" t="s">
        <v>293</v>
      </c>
    </row>
    <row r="16" spans="1:2" s="87" customFormat="1" ht="15" customHeight="1" x14ac:dyDescent="0.2">
      <c r="A16" s="104"/>
      <c r="B16" s="83" t="s">
        <v>489</v>
      </c>
    </row>
    <row r="17" spans="1:2" s="87" customFormat="1" ht="38.25" x14ac:dyDescent="0.2">
      <c r="A17" s="107"/>
      <c r="B17" s="66" t="s">
        <v>517</v>
      </c>
    </row>
    <row r="18" spans="1:2" s="87" customFormat="1" ht="15.75" customHeight="1" x14ac:dyDescent="0.2">
      <c r="A18" s="107"/>
      <c r="B18" s="66" t="s">
        <v>549</v>
      </c>
    </row>
    <row r="19" spans="1:2" s="87" customFormat="1" ht="15" customHeight="1" x14ac:dyDescent="0.2">
      <c r="A19" s="107"/>
      <c r="B19" s="66" t="s">
        <v>497</v>
      </c>
    </row>
    <row r="20" spans="1:2" s="87" customFormat="1" ht="15" customHeight="1" x14ac:dyDescent="0.2">
      <c r="A20" s="107"/>
      <c r="B20" s="66"/>
    </row>
    <row r="21" spans="1:2" s="87" customFormat="1" ht="15" customHeight="1" x14ac:dyDescent="0.2">
      <c r="A21" s="104"/>
      <c r="B21" s="83" t="s">
        <v>491</v>
      </c>
    </row>
    <row r="22" spans="1:2" s="87" customFormat="1" ht="30" customHeight="1" x14ac:dyDescent="0.2">
      <c r="A22" s="107"/>
      <c r="B22" s="66" t="s">
        <v>518</v>
      </c>
    </row>
    <row r="23" spans="1:2" s="87" customFormat="1" ht="15" customHeight="1" x14ac:dyDescent="0.2">
      <c r="A23" s="107"/>
      <c r="B23" s="66" t="s">
        <v>521</v>
      </c>
    </row>
    <row r="24" spans="1:2" s="87" customFormat="1" ht="25.5" x14ac:dyDescent="0.2">
      <c r="A24" s="107"/>
      <c r="B24" s="66" t="s">
        <v>319</v>
      </c>
    </row>
    <row r="25" spans="1:2" s="87" customFormat="1" ht="15" customHeight="1" x14ac:dyDescent="0.2">
      <c r="A25" s="107"/>
      <c r="B25" s="3" t="s">
        <v>508</v>
      </c>
    </row>
    <row r="26" spans="1:2" s="87" customFormat="1" ht="15" customHeight="1" x14ac:dyDescent="0.2">
      <c r="A26" s="129"/>
      <c r="B26" s="76"/>
    </row>
    <row r="27" spans="1:2" s="87" customFormat="1" ht="30" customHeight="1" x14ac:dyDescent="0.2">
      <c r="A27" s="105" t="s">
        <v>13</v>
      </c>
      <c r="B27" s="71" t="s">
        <v>845</v>
      </c>
    </row>
    <row r="28" spans="1:2" s="87" customFormat="1" ht="15" customHeight="1" x14ac:dyDescent="0.2">
      <c r="A28" s="104"/>
      <c r="B28" s="83" t="s">
        <v>321</v>
      </c>
    </row>
    <row r="29" spans="1:2" s="87" customFormat="1" ht="25.5" x14ac:dyDescent="0.2">
      <c r="A29" s="107"/>
      <c r="B29" s="66" t="s">
        <v>522</v>
      </c>
    </row>
    <row r="30" spans="1:2" s="87" customFormat="1" ht="15" customHeight="1" x14ac:dyDescent="0.2">
      <c r="A30" s="129"/>
      <c r="B30" s="76"/>
    </row>
    <row r="31" spans="1:2" s="87" customFormat="1" ht="30" customHeight="1" x14ac:dyDescent="0.2">
      <c r="A31" s="105" t="s">
        <v>14</v>
      </c>
      <c r="B31" s="71" t="s">
        <v>281</v>
      </c>
    </row>
    <row r="32" spans="1:2" s="87" customFormat="1" ht="25.5" x14ac:dyDescent="0.2">
      <c r="A32" s="107"/>
      <c r="B32" s="66" t="s">
        <v>324</v>
      </c>
    </row>
    <row r="33" spans="1:2" s="87" customFormat="1" ht="25.5" x14ac:dyDescent="0.2">
      <c r="A33" s="107"/>
      <c r="B33" s="66" t="s">
        <v>523</v>
      </c>
    </row>
    <row r="34" spans="1:2" s="87" customFormat="1" ht="15" customHeight="1" x14ac:dyDescent="0.2">
      <c r="A34" s="107"/>
      <c r="B34" s="66" t="s">
        <v>1175</v>
      </c>
    </row>
    <row r="35" spans="1:2" s="87" customFormat="1" ht="15" customHeight="1" x14ac:dyDescent="0.2">
      <c r="A35" s="107"/>
      <c r="B35" s="97" t="s">
        <v>846</v>
      </c>
    </row>
    <row r="36" spans="1:2" s="87" customFormat="1" ht="15" customHeight="1" x14ac:dyDescent="0.2">
      <c r="A36" s="107"/>
      <c r="B36" s="76"/>
    </row>
    <row r="37" spans="1:2" s="72" customFormat="1" ht="30" customHeight="1" x14ac:dyDescent="0.2">
      <c r="A37" s="105" t="s">
        <v>15</v>
      </c>
      <c r="B37" s="71" t="s">
        <v>278</v>
      </c>
    </row>
    <row r="38" spans="1:2" s="72" customFormat="1" ht="15" customHeight="1" x14ac:dyDescent="0.2">
      <c r="A38" s="107"/>
      <c r="B38" s="66" t="s">
        <v>1183</v>
      </c>
    </row>
    <row r="39" spans="1:2" s="72" customFormat="1" ht="15" customHeight="1" x14ac:dyDescent="0.2">
      <c r="A39" s="107"/>
      <c r="B39" s="66" t="s">
        <v>340</v>
      </c>
    </row>
    <row r="40" spans="1:2" s="72" customFormat="1" ht="25.5" x14ac:dyDescent="0.2">
      <c r="A40" s="107"/>
      <c r="B40" s="66" t="s">
        <v>509</v>
      </c>
    </row>
    <row r="41" spans="1:2" s="72" customFormat="1" ht="15" customHeight="1" x14ac:dyDescent="0.2">
      <c r="A41" s="107"/>
      <c r="B41" s="66" t="s">
        <v>498</v>
      </c>
    </row>
    <row r="42" spans="1:2" s="72" customFormat="1" ht="15" customHeight="1" x14ac:dyDescent="0.2">
      <c r="A42" s="107"/>
      <c r="B42" s="66" t="s">
        <v>1184</v>
      </c>
    </row>
    <row r="43" spans="1:2" s="72" customFormat="1" ht="15" customHeight="1" x14ac:dyDescent="0.2">
      <c r="A43" s="107"/>
      <c r="B43" s="66" t="s">
        <v>341</v>
      </c>
    </row>
    <row r="44" spans="1:2" s="72" customFormat="1" ht="15" customHeight="1" x14ac:dyDescent="0.2">
      <c r="A44" s="107"/>
      <c r="B44" s="66" t="s">
        <v>342</v>
      </c>
    </row>
    <row r="45" spans="1:2" s="72" customFormat="1" ht="15" customHeight="1" x14ac:dyDescent="0.2">
      <c r="A45" s="107"/>
      <c r="B45" s="66" t="s">
        <v>343</v>
      </c>
    </row>
    <row r="46" spans="1:2" s="72" customFormat="1" ht="15" customHeight="1" x14ac:dyDescent="0.2">
      <c r="A46" s="107"/>
      <c r="B46" s="66" t="s">
        <v>344</v>
      </c>
    </row>
    <row r="47" spans="1:2" s="72" customFormat="1" ht="15" customHeight="1" x14ac:dyDescent="0.2">
      <c r="A47" s="107"/>
      <c r="B47" s="66" t="s">
        <v>345</v>
      </c>
    </row>
    <row r="48" spans="1:2" s="72" customFormat="1" ht="15" customHeight="1" x14ac:dyDescent="0.2">
      <c r="A48" s="107"/>
      <c r="B48" s="66" t="s">
        <v>499</v>
      </c>
    </row>
    <row r="49" spans="1:2" s="72" customFormat="1" ht="15" customHeight="1" x14ac:dyDescent="0.2">
      <c r="A49" s="107"/>
      <c r="B49" s="66" t="s">
        <v>510</v>
      </c>
    </row>
    <row r="50" spans="1:2" s="72" customFormat="1" ht="15" customHeight="1" x14ac:dyDescent="0.2">
      <c r="A50" s="107"/>
      <c r="B50" s="76"/>
    </row>
    <row r="51" spans="1:2" s="72" customFormat="1" ht="30" customHeight="1" x14ac:dyDescent="0.2">
      <c r="A51" s="105" t="s">
        <v>16</v>
      </c>
      <c r="B51" s="71" t="s">
        <v>264</v>
      </c>
    </row>
    <row r="52" spans="1:2" s="72" customFormat="1" ht="15" customHeight="1" x14ac:dyDescent="0.2">
      <c r="A52" s="107"/>
      <c r="B52" s="101" t="s">
        <v>338</v>
      </c>
    </row>
    <row r="53" spans="1:2" s="72" customFormat="1" ht="15" customHeight="1" x14ac:dyDescent="0.2">
      <c r="A53" s="107"/>
      <c r="B53" s="101" t="s">
        <v>1176</v>
      </c>
    </row>
    <row r="54" spans="1:2" s="72" customFormat="1" ht="15" customHeight="1" x14ac:dyDescent="0.2">
      <c r="A54" s="107"/>
      <c r="B54" s="101" t="s">
        <v>346</v>
      </c>
    </row>
    <row r="55" spans="1:2" s="72" customFormat="1" ht="15" customHeight="1" x14ac:dyDescent="0.2">
      <c r="A55" s="107"/>
      <c r="B55" s="101" t="s">
        <v>347</v>
      </c>
    </row>
    <row r="56" spans="1:2" s="72" customFormat="1" ht="15" customHeight="1" x14ac:dyDescent="0.2">
      <c r="A56" s="107"/>
      <c r="B56" s="101" t="s">
        <v>348</v>
      </c>
    </row>
    <row r="57" spans="1:2" s="72" customFormat="1" ht="15" customHeight="1" x14ac:dyDescent="0.2">
      <c r="A57" s="107"/>
      <c r="B57" s="101" t="s">
        <v>349</v>
      </c>
    </row>
    <row r="58" spans="1:2" s="72" customFormat="1" ht="15" customHeight="1" x14ac:dyDescent="0.2">
      <c r="A58" s="107"/>
      <c r="B58" s="101" t="s">
        <v>955</v>
      </c>
    </row>
    <row r="59" spans="1:2" s="72" customFormat="1" ht="15" customHeight="1" x14ac:dyDescent="0.2">
      <c r="A59" s="107"/>
      <c r="B59" s="101" t="s">
        <v>956</v>
      </c>
    </row>
    <row r="60" spans="1:2" s="72" customFormat="1" ht="15" customHeight="1" x14ac:dyDescent="0.2">
      <c r="A60" s="107"/>
      <c r="B60" s="101" t="s">
        <v>339</v>
      </c>
    </row>
    <row r="61" spans="1:2" s="72" customFormat="1" ht="15" customHeight="1" x14ac:dyDescent="0.2">
      <c r="A61" s="107"/>
      <c r="B61" s="76"/>
    </row>
    <row r="62" spans="1:2" s="72" customFormat="1" ht="30" customHeight="1" x14ac:dyDescent="0.2">
      <c r="A62" s="105" t="s">
        <v>17</v>
      </c>
      <c r="B62" s="71" t="s">
        <v>268</v>
      </c>
    </row>
    <row r="63" spans="1:2" s="72" customFormat="1" ht="15" customHeight="1" x14ac:dyDescent="0.2">
      <c r="A63" s="104"/>
      <c r="B63" s="97" t="s">
        <v>350</v>
      </c>
    </row>
    <row r="64" spans="1:2" s="72" customFormat="1" ht="15" customHeight="1" x14ac:dyDescent="0.2">
      <c r="A64" s="104"/>
      <c r="B64" s="66" t="s">
        <v>353</v>
      </c>
    </row>
    <row r="65" spans="1:2" s="72" customFormat="1" ht="15" customHeight="1" x14ac:dyDescent="0.2">
      <c r="A65" s="107"/>
      <c r="B65" s="101" t="s">
        <v>354</v>
      </c>
    </row>
    <row r="66" spans="1:2" s="72" customFormat="1" ht="25.5" x14ac:dyDescent="0.2">
      <c r="A66" s="107"/>
      <c r="B66" s="101" t="s">
        <v>511</v>
      </c>
    </row>
    <row r="67" spans="1:2" s="72" customFormat="1" ht="15" customHeight="1" x14ac:dyDescent="0.2">
      <c r="A67" s="107"/>
      <c r="B67" s="101" t="s">
        <v>351</v>
      </c>
    </row>
    <row r="68" spans="1:2" s="72" customFormat="1" ht="15" customHeight="1" x14ac:dyDescent="0.2">
      <c r="A68" s="107"/>
      <c r="B68" s="66" t="s">
        <v>357</v>
      </c>
    </row>
    <row r="69" spans="1:2" s="72" customFormat="1" ht="15" customHeight="1" x14ac:dyDescent="0.2">
      <c r="A69" s="107"/>
      <c r="B69" s="101" t="s">
        <v>352</v>
      </c>
    </row>
    <row r="70" spans="1:2" s="72" customFormat="1" ht="15" customHeight="1" x14ac:dyDescent="0.2">
      <c r="A70" s="107"/>
      <c r="B70" s="66" t="s">
        <v>355</v>
      </c>
    </row>
    <row r="71" spans="1:2" s="72" customFormat="1" ht="15" customHeight="1" x14ac:dyDescent="0.2">
      <c r="A71" s="107"/>
      <c r="B71" s="76"/>
    </row>
    <row r="72" spans="1:2" s="72" customFormat="1" ht="30" customHeight="1" x14ac:dyDescent="0.2">
      <c r="A72" s="105" t="s">
        <v>18</v>
      </c>
      <c r="B72" s="71" t="s">
        <v>262</v>
      </c>
    </row>
    <row r="73" spans="1:2" s="72" customFormat="1" ht="15" customHeight="1" x14ac:dyDescent="0.2">
      <c r="A73" s="107"/>
      <c r="B73" s="101" t="s">
        <v>436</v>
      </c>
    </row>
    <row r="74" spans="1:2" s="72" customFormat="1" ht="15" customHeight="1" x14ac:dyDescent="0.2">
      <c r="A74" s="107"/>
      <c r="B74" s="97" t="s">
        <v>960</v>
      </c>
    </row>
    <row r="75" spans="1:2" s="72" customFormat="1" ht="15" customHeight="1" x14ac:dyDescent="0.2">
      <c r="A75" s="107"/>
      <c r="B75" s="101" t="s">
        <v>897</v>
      </c>
    </row>
    <row r="76" spans="1:2" s="72" customFormat="1" ht="15" customHeight="1" x14ac:dyDescent="0.2">
      <c r="A76" s="107"/>
      <c r="B76" s="101" t="s">
        <v>898</v>
      </c>
    </row>
    <row r="77" spans="1:2" s="72" customFormat="1" ht="15" customHeight="1" x14ac:dyDescent="0.2">
      <c r="A77" s="107"/>
      <c r="B77" s="101" t="s">
        <v>899</v>
      </c>
    </row>
    <row r="78" spans="1:2" s="72" customFormat="1" ht="15" customHeight="1" x14ac:dyDescent="0.2">
      <c r="A78" s="107"/>
      <c r="B78" s="101" t="s">
        <v>900</v>
      </c>
    </row>
    <row r="79" spans="1:2" s="72" customFormat="1" ht="30" customHeight="1" x14ac:dyDescent="0.2">
      <c r="A79" s="107"/>
      <c r="B79" s="101" t="s">
        <v>901</v>
      </c>
    </row>
    <row r="80" spans="1:2" s="72" customFormat="1" ht="15" customHeight="1" x14ac:dyDescent="0.2">
      <c r="A80" s="107"/>
      <c r="B80" s="101" t="s">
        <v>967</v>
      </c>
    </row>
    <row r="81" spans="1:2" s="72" customFormat="1" ht="15" customHeight="1" x14ac:dyDescent="0.2">
      <c r="A81" s="107"/>
      <c r="B81" s="101" t="s">
        <v>902</v>
      </c>
    </row>
    <row r="82" spans="1:2" s="72" customFormat="1" ht="15" customHeight="1" x14ac:dyDescent="0.2">
      <c r="A82" s="107"/>
      <c r="B82" s="101" t="s">
        <v>903</v>
      </c>
    </row>
    <row r="83" spans="1:2" s="72" customFormat="1" ht="15" customHeight="1" x14ac:dyDescent="0.2">
      <c r="A83" s="107"/>
      <c r="B83" s="101" t="s">
        <v>892</v>
      </c>
    </row>
    <row r="84" spans="1:2" s="72" customFormat="1" ht="15" customHeight="1" x14ac:dyDescent="0.2">
      <c r="A84" s="107"/>
      <c r="B84" s="101" t="s">
        <v>791</v>
      </c>
    </row>
    <row r="85" spans="1:2" s="72" customFormat="1" ht="15" customHeight="1" x14ac:dyDescent="0.2">
      <c r="A85" s="107"/>
      <c r="B85" s="76"/>
    </row>
    <row r="86" spans="1:2" s="72" customFormat="1" ht="30" customHeight="1" x14ac:dyDescent="0.2">
      <c r="A86" s="112" t="s">
        <v>19</v>
      </c>
      <c r="B86" s="113" t="s">
        <v>260</v>
      </c>
    </row>
    <row r="87" spans="1:2" s="72" customFormat="1" ht="15" customHeight="1" x14ac:dyDescent="0.2">
      <c r="A87" s="130"/>
      <c r="B87" s="101" t="s">
        <v>437</v>
      </c>
    </row>
    <row r="88" spans="1:2" s="72" customFormat="1" ht="15" customHeight="1" x14ac:dyDescent="0.2">
      <c r="A88" s="130"/>
      <c r="B88" s="97" t="s">
        <v>959</v>
      </c>
    </row>
    <row r="89" spans="1:2" s="72" customFormat="1" ht="15" customHeight="1" x14ac:dyDescent="0.2">
      <c r="A89" s="130"/>
      <c r="B89" s="97" t="s">
        <v>438</v>
      </c>
    </row>
    <row r="90" spans="1:2" s="72" customFormat="1" ht="15" customHeight="1" x14ac:dyDescent="0.2">
      <c r="A90" s="130"/>
      <c r="B90" s="97" t="s">
        <v>439</v>
      </c>
    </row>
    <row r="91" spans="1:2" s="72" customFormat="1" ht="15" customHeight="1" x14ac:dyDescent="0.2">
      <c r="A91" s="130"/>
      <c r="B91" s="97" t="s">
        <v>440</v>
      </c>
    </row>
    <row r="92" spans="1:2" s="72" customFormat="1" ht="15" customHeight="1" x14ac:dyDescent="0.2">
      <c r="A92" s="130"/>
      <c r="B92" s="97" t="s">
        <v>441</v>
      </c>
    </row>
    <row r="93" spans="1:2" s="72" customFormat="1" ht="15" customHeight="1" x14ac:dyDescent="0.2">
      <c r="A93" s="130"/>
      <c r="B93" s="97" t="s">
        <v>442</v>
      </c>
    </row>
    <row r="94" spans="1:2" s="72" customFormat="1" ht="15" customHeight="1" x14ac:dyDescent="0.2">
      <c r="A94" s="130"/>
      <c r="B94" s="97" t="s">
        <v>443</v>
      </c>
    </row>
    <row r="95" spans="1:2" s="72" customFormat="1" ht="15" customHeight="1" x14ac:dyDescent="0.2">
      <c r="A95" s="130"/>
      <c r="B95" s="97" t="s">
        <v>444</v>
      </c>
    </row>
    <row r="96" spans="1:2" s="72" customFormat="1" ht="15" customHeight="1" x14ac:dyDescent="0.2">
      <c r="A96" s="130"/>
      <c r="B96" s="97" t="s">
        <v>445</v>
      </c>
    </row>
    <row r="97" spans="1:2" s="72" customFormat="1" ht="15" customHeight="1" x14ac:dyDescent="0.2">
      <c r="A97" s="130"/>
      <c r="B97" s="101" t="s">
        <v>792</v>
      </c>
    </row>
    <row r="98" spans="1:2" s="72" customFormat="1" ht="15" customHeight="1" x14ac:dyDescent="0.2">
      <c r="A98" s="107"/>
      <c r="B98" s="76"/>
    </row>
    <row r="99" spans="1:2" s="72" customFormat="1" ht="30" customHeight="1" x14ac:dyDescent="0.2">
      <c r="A99" s="112" t="s">
        <v>101</v>
      </c>
      <c r="B99" s="113" t="s">
        <v>313</v>
      </c>
    </row>
    <row r="100" spans="1:2" s="72" customFormat="1" ht="15" customHeight="1" x14ac:dyDescent="0.2">
      <c r="A100" s="130"/>
      <c r="B100" s="97" t="s">
        <v>500</v>
      </c>
    </row>
    <row r="101" spans="1:2" s="72" customFormat="1" ht="15" customHeight="1" x14ac:dyDescent="0.2">
      <c r="A101" s="130"/>
      <c r="B101" s="97" t="s">
        <v>502</v>
      </c>
    </row>
    <row r="102" spans="1:2" s="72" customFormat="1" ht="15" customHeight="1" x14ac:dyDescent="0.2">
      <c r="A102" s="130"/>
      <c r="B102" s="97" t="s">
        <v>503</v>
      </c>
    </row>
    <row r="103" spans="1:2" s="72" customFormat="1" ht="15" customHeight="1" x14ac:dyDescent="0.2">
      <c r="A103" s="130"/>
      <c r="B103" s="97" t="s">
        <v>501</v>
      </c>
    </row>
    <row r="104" spans="1:2" s="72" customFormat="1" ht="15" customHeight="1" x14ac:dyDescent="0.2">
      <c r="A104" s="130"/>
      <c r="B104" s="97" t="s">
        <v>961</v>
      </c>
    </row>
    <row r="105" spans="1:2" s="72" customFormat="1" ht="15" customHeight="1" x14ac:dyDescent="0.2">
      <c r="A105" s="130"/>
      <c r="B105" s="66" t="s">
        <v>512</v>
      </c>
    </row>
    <row r="106" spans="1:2" s="72" customFormat="1" ht="15" customHeight="1" x14ac:dyDescent="0.2">
      <c r="A106" s="130"/>
      <c r="B106" s="101" t="s">
        <v>793</v>
      </c>
    </row>
    <row r="107" spans="1:2" s="72" customFormat="1" ht="15" customHeight="1" x14ac:dyDescent="0.2">
      <c r="A107" s="107"/>
      <c r="B107" s="76"/>
    </row>
    <row r="108" spans="1:2" s="72" customFormat="1" ht="30" customHeight="1" x14ac:dyDescent="0.2">
      <c r="A108" s="112" t="s">
        <v>151</v>
      </c>
      <c r="B108" s="113" t="s">
        <v>257</v>
      </c>
    </row>
    <row r="109" spans="1:2" s="72" customFormat="1" ht="15" customHeight="1" x14ac:dyDescent="0.2">
      <c r="A109" s="135"/>
      <c r="B109" s="97" t="s">
        <v>366</v>
      </c>
    </row>
    <row r="110" spans="1:2" s="72" customFormat="1" ht="15" customHeight="1" x14ac:dyDescent="0.2">
      <c r="A110" s="130"/>
      <c r="B110" s="97" t="s">
        <v>504</v>
      </c>
    </row>
    <row r="111" spans="1:2" s="72" customFormat="1" ht="15" customHeight="1" x14ac:dyDescent="0.2">
      <c r="A111" s="130"/>
      <c r="B111" s="97" t="s">
        <v>505</v>
      </c>
    </row>
    <row r="112" spans="1:2" s="72" customFormat="1" ht="15" customHeight="1" x14ac:dyDescent="0.2">
      <c r="A112" s="130"/>
      <c r="B112" s="97" t="s">
        <v>506</v>
      </c>
    </row>
    <row r="113" spans="1:2" s="72" customFormat="1" ht="15" customHeight="1" x14ac:dyDescent="0.2">
      <c r="A113" s="130"/>
      <c r="B113" s="97" t="s">
        <v>513</v>
      </c>
    </row>
    <row r="114" spans="1:2" s="72" customFormat="1" ht="15" customHeight="1" x14ac:dyDescent="0.2">
      <c r="A114" s="130"/>
      <c r="B114" s="66" t="s">
        <v>507</v>
      </c>
    </row>
    <row r="115" spans="1:2" s="72" customFormat="1" ht="15" customHeight="1" x14ac:dyDescent="0.2">
      <c r="A115" s="130"/>
      <c r="B115" s="101" t="s">
        <v>794</v>
      </c>
    </row>
    <row r="116" spans="1:2" s="72" customFormat="1" ht="15" customHeight="1" x14ac:dyDescent="0.2">
      <c r="A116" s="107"/>
      <c r="B116" s="76"/>
    </row>
    <row r="117" spans="1:2" s="72" customFormat="1" ht="30" customHeight="1" x14ac:dyDescent="0.2">
      <c r="A117" s="105" t="s">
        <v>253</v>
      </c>
      <c r="B117" s="71" t="s">
        <v>252</v>
      </c>
    </row>
    <row r="118" spans="1:2" s="72" customFormat="1" ht="15" customHeight="1" x14ac:dyDescent="0.2">
      <c r="A118" s="107"/>
      <c r="B118" s="66" t="s">
        <v>952</v>
      </c>
    </row>
    <row r="119" spans="1:2" s="72" customFormat="1" ht="15" customHeight="1" x14ac:dyDescent="0.2">
      <c r="A119" s="107"/>
      <c r="B119" s="66" t="s">
        <v>367</v>
      </c>
    </row>
    <row r="120" spans="1:2" s="72" customFormat="1" ht="15" customHeight="1" x14ac:dyDescent="0.2">
      <c r="A120" s="107"/>
      <c r="B120" s="66" t="s">
        <v>368</v>
      </c>
    </row>
    <row r="121" spans="1:2" s="72" customFormat="1" ht="15" customHeight="1" x14ac:dyDescent="0.2">
      <c r="A121" s="104"/>
      <c r="B121" s="66" t="s">
        <v>378</v>
      </c>
    </row>
    <row r="122" spans="1:2" s="72" customFormat="1" ht="15" customHeight="1" x14ac:dyDescent="0.2">
      <c r="A122" s="107"/>
      <c r="B122" s="66" t="s">
        <v>953</v>
      </c>
    </row>
    <row r="123" spans="1:2" s="72" customFormat="1" ht="15" customHeight="1" x14ac:dyDescent="0.2">
      <c r="A123" s="107"/>
      <c r="B123" s="66" t="s">
        <v>954</v>
      </c>
    </row>
    <row r="124" spans="1:2" s="72" customFormat="1" ht="15" customHeight="1" x14ac:dyDescent="0.2">
      <c r="A124" s="107"/>
      <c r="B124" s="76"/>
    </row>
    <row r="125" spans="1:2" s="72" customFormat="1" ht="30" customHeight="1" x14ac:dyDescent="0.2">
      <c r="A125" s="105" t="s">
        <v>249</v>
      </c>
      <c r="B125" s="71" t="s">
        <v>248</v>
      </c>
    </row>
    <row r="126" spans="1:2" s="72" customFormat="1" ht="15" customHeight="1" x14ac:dyDescent="0.2">
      <c r="A126" s="107"/>
      <c r="B126" s="66" t="s">
        <v>525</v>
      </c>
    </row>
    <row r="127" spans="1:2" s="72" customFormat="1" ht="15" customHeight="1" x14ac:dyDescent="0.2">
      <c r="A127" s="107"/>
      <c r="B127" s="66" t="s">
        <v>805</v>
      </c>
    </row>
    <row r="128" spans="1:2" s="72" customFormat="1" ht="15" customHeight="1" x14ac:dyDescent="0.2">
      <c r="A128" s="107"/>
      <c r="B128" s="66" t="s">
        <v>909</v>
      </c>
    </row>
    <row r="129" spans="1:2" s="72" customFormat="1" ht="15" customHeight="1" x14ac:dyDescent="0.2">
      <c r="A129" s="107"/>
      <c r="B129" s="66" t="s">
        <v>963</v>
      </c>
    </row>
    <row r="130" spans="1:2" s="72" customFormat="1" ht="15" customHeight="1" x14ac:dyDescent="0.2">
      <c r="A130" s="107"/>
      <c r="B130" s="66" t="s">
        <v>962</v>
      </c>
    </row>
    <row r="131" spans="1:2" s="72" customFormat="1" ht="15" customHeight="1" x14ac:dyDescent="0.2">
      <c r="A131" s="107"/>
      <c r="B131" s="66" t="s">
        <v>379</v>
      </c>
    </row>
    <row r="132" spans="1:2" s="72" customFormat="1" ht="15" customHeight="1" x14ac:dyDescent="0.2">
      <c r="A132" s="107"/>
      <c r="B132" s="66" t="s">
        <v>910</v>
      </c>
    </row>
    <row r="133" spans="1:2" s="72" customFormat="1" ht="15" customHeight="1" x14ac:dyDescent="0.2">
      <c r="A133" s="107"/>
      <c r="B133" s="66" t="s">
        <v>911</v>
      </c>
    </row>
    <row r="134" spans="1:2" s="72" customFormat="1" ht="15" customHeight="1" x14ac:dyDescent="0.2">
      <c r="A134" s="107"/>
      <c r="B134" s="66"/>
    </row>
    <row r="135" spans="1:2" s="72" customFormat="1" ht="30" customHeight="1" x14ac:dyDescent="0.2">
      <c r="A135" s="105" t="s">
        <v>242</v>
      </c>
      <c r="B135" s="71" t="s">
        <v>241</v>
      </c>
    </row>
    <row r="136" spans="1:2" s="72" customFormat="1" ht="15" customHeight="1" x14ac:dyDescent="0.2">
      <c r="A136" s="107"/>
      <c r="B136" s="66" t="s">
        <v>514</v>
      </c>
    </row>
    <row r="137" spans="1:2" s="72" customFormat="1" ht="15" customHeight="1" x14ac:dyDescent="0.2">
      <c r="A137" s="107"/>
      <c r="B137" s="66" t="s">
        <v>569</v>
      </c>
    </row>
    <row r="138" spans="1:2" s="72" customFormat="1" ht="15" customHeight="1" x14ac:dyDescent="0.2">
      <c r="A138" s="107"/>
      <c r="B138" s="66" t="s">
        <v>380</v>
      </c>
    </row>
    <row r="139" spans="1:2" s="72" customFormat="1" ht="15" customHeight="1" x14ac:dyDescent="0.2">
      <c r="A139" s="107"/>
      <c r="B139" s="66" t="s">
        <v>567</v>
      </c>
    </row>
    <row r="140" spans="1:2" s="72" customFormat="1" ht="15" customHeight="1" x14ac:dyDescent="0.2">
      <c r="A140" s="107"/>
      <c r="B140" s="66" t="s">
        <v>566</v>
      </c>
    </row>
    <row r="141" spans="1:2" s="72" customFormat="1" ht="15" customHeight="1" x14ac:dyDescent="0.2">
      <c r="A141" s="107"/>
      <c r="B141" s="66" t="s">
        <v>524</v>
      </c>
    </row>
    <row r="142" spans="1:2" s="72" customFormat="1" ht="15" customHeight="1" x14ac:dyDescent="0.2">
      <c r="A142" s="107"/>
      <c r="B142" s="66" t="s">
        <v>550</v>
      </c>
    </row>
    <row r="143" spans="1:2" s="72" customFormat="1" ht="15" customHeight="1" x14ac:dyDescent="0.2">
      <c r="A143" s="107"/>
      <c r="B143" s="74"/>
    </row>
    <row r="144" spans="1:2" s="72" customFormat="1" ht="30" customHeight="1" x14ac:dyDescent="0.2">
      <c r="A144" s="105" t="s">
        <v>238</v>
      </c>
      <c r="B144" s="71" t="s">
        <v>237</v>
      </c>
    </row>
    <row r="145" spans="1:2" s="72" customFormat="1" ht="15" customHeight="1" x14ac:dyDescent="0.2">
      <c r="A145" s="107"/>
      <c r="B145" s="66" t="s">
        <v>388</v>
      </c>
    </row>
    <row r="146" spans="1:2" s="72" customFormat="1" ht="15" customHeight="1" x14ac:dyDescent="0.2">
      <c r="A146" s="107"/>
      <c r="B146" s="66" t="s">
        <v>1142</v>
      </c>
    </row>
    <row r="147" spans="1:2" s="72" customFormat="1" ht="15" customHeight="1" x14ac:dyDescent="0.2">
      <c r="A147" s="107"/>
      <c r="B147" s="66" t="s">
        <v>526</v>
      </c>
    </row>
    <row r="148" spans="1:2" s="72" customFormat="1" ht="15" customHeight="1" x14ac:dyDescent="0.2">
      <c r="A148" s="107"/>
      <c r="B148" s="66" t="s">
        <v>1114</v>
      </c>
    </row>
    <row r="149" spans="1:2" s="72" customFormat="1" ht="15" customHeight="1" x14ac:dyDescent="0.2">
      <c r="A149" s="107"/>
      <c r="B149" s="66" t="s">
        <v>392</v>
      </c>
    </row>
    <row r="150" spans="1:2" s="72" customFormat="1" ht="15" customHeight="1" x14ac:dyDescent="0.2">
      <c r="A150" s="107"/>
      <c r="B150" s="66" t="s">
        <v>554</v>
      </c>
    </row>
    <row r="151" spans="1:2" s="72" customFormat="1" ht="15" customHeight="1" x14ac:dyDescent="0.2">
      <c r="A151" s="107"/>
      <c r="B151" s="66" t="s">
        <v>555</v>
      </c>
    </row>
    <row r="152" spans="1:2" s="72" customFormat="1" ht="15" customHeight="1" x14ac:dyDescent="0.2">
      <c r="A152" s="107"/>
      <c r="B152" s="66" t="s">
        <v>527</v>
      </c>
    </row>
    <row r="153" spans="1:2" s="72" customFormat="1" ht="15" customHeight="1" x14ac:dyDescent="0.2">
      <c r="A153" s="107"/>
      <c r="B153" s="66" t="s">
        <v>389</v>
      </c>
    </row>
    <row r="154" spans="1:2" s="72" customFormat="1" ht="15" customHeight="1" x14ac:dyDescent="0.2">
      <c r="A154" s="107"/>
      <c r="B154" s="66" t="s">
        <v>390</v>
      </c>
    </row>
    <row r="155" spans="1:2" s="72" customFormat="1" ht="15" customHeight="1" x14ac:dyDescent="0.2">
      <c r="A155" s="107"/>
      <c r="B155" s="66" t="s">
        <v>217</v>
      </c>
    </row>
    <row r="156" spans="1:2" s="72" customFormat="1" ht="15" customHeight="1" x14ac:dyDescent="0.2">
      <c r="A156" s="107"/>
      <c r="B156" s="76"/>
    </row>
    <row r="157" spans="1:2" s="72" customFormat="1" ht="30" customHeight="1" x14ac:dyDescent="0.2">
      <c r="A157" s="105" t="s">
        <v>234</v>
      </c>
      <c r="B157" s="71" t="s">
        <v>233</v>
      </c>
    </row>
    <row r="158" spans="1:2" s="72" customFormat="1" ht="15" customHeight="1" x14ac:dyDescent="0.2">
      <c r="A158" s="107"/>
      <c r="B158" s="66" t="s">
        <v>232</v>
      </c>
    </row>
    <row r="159" spans="1:2" s="72" customFormat="1" ht="15" customHeight="1" x14ac:dyDescent="0.2">
      <c r="A159" s="107"/>
      <c r="B159" s="66" t="s">
        <v>561</v>
      </c>
    </row>
    <row r="160" spans="1:2" s="72" customFormat="1" ht="15" customHeight="1" x14ac:dyDescent="0.2">
      <c r="A160" s="107"/>
      <c r="B160" s="66" t="s">
        <v>515</v>
      </c>
    </row>
    <row r="161" spans="1:2" s="72" customFormat="1" ht="15" customHeight="1" x14ac:dyDescent="0.2">
      <c r="A161" s="107"/>
      <c r="B161" s="66" t="s">
        <v>229</v>
      </c>
    </row>
    <row r="162" spans="1:2" s="72" customFormat="1" ht="15" customHeight="1" x14ac:dyDescent="0.2">
      <c r="A162" s="107"/>
      <c r="B162" s="66" t="s">
        <v>228</v>
      </c>
    </row>
    <row r="163" spans="1:2" s="72" customFormat="1" ht="15" customHeight="1" x14ac:dyDescent="0.2">
      <c r="A163" s="107"/>
      <c r="B163" s="66" t="s">
        <v>393</v>
      </c>
    </row>
    <row r="164" spans="1:2" s="72" customFormat="1" ht="15" customHeight="1" x14ac:dyDescent="0.2">
      <c r="A164" s="107"/>
      <c r="B164" s="66" t="s">
        <v>562</v>
      </c>
    </row>
    <row r="165" spans="1:2" s="72" customFormat="1" ht="15" customHeight="1" x14ac:dyDescent="0.2">
      <c r="A165" s="107"/>
      <c r="B165" s="66" t="s">
        <v>563</v>
      </c>
    </row>
    <row r="166" spans="1:2" s="72" customFormat="1" ht="15" customHeight="1" x14ac:dyDescent="0.2">
      <c r="A166" s="107"/>
      <c r="B166" s="66" t="s">
        <v>1177</v>
      </c>
    </row>
    <row r="167" spans="1:2" s="72" customFormat="1" ht="15" customHeight="1" x14ac:dyDescent="0.2">
      <c r="A167" s="107"/>
      <c r="B167" s="66" t="s">
        <v>564</v>
      </c>
    </row>
    <row r="168" spans="1:2" s="72" customFormat="1" ht="15" customHeight="1" x14ac:dyDescent="0.2">
      <c r="A168" s="107"/>
      <c r="B168" s="66" t="s">
        <v>555</v>
      </c>
    </row>
    <row r="169" spans="1:2" s="72" customFormat="1" ht="15" customHeight="1" x14ac:dyDescent="0.2">
      <c r="A169" s="107"/>
      <c r="B169" s="66" t="s">
        <v>565</v>
      </c>
    </row>
    <row r="170" spans="1:2" s="72" customFormat="1" ht="25.5" x14ac:dyDescent="0.2">
      <c r="A170" s="107"/>
      <c r="B170" s="66" t="s">
        <v>1178</v>
      </c>
    </row>
    <row r="171" spans="1:2" s="72" customFormat="1" ht="38.25" x14ac:dyDescent="0.2">
      <c r="A171" s="107"/>
      <c r="B171" s="66" t="s">
        <v>560</v>
      </c>
    </row>
    <row r="172" spans="1:2" s="72" customFormat="1" ht="15" customHeight="1" x14ac:dyDescent="0.2">
      <c r="A172" s="107"/>
      <c r="B172" s="76"/>
    </row>
    <row r="173" spans="1:2" s="72" customFormat="1" ht="30" customHeight="1" x14ac:dyDescent="0.2">
      <c r="A173" s="105" t="s">
        <v>226</v>
      </c>
      <c r="B173" s="71" t="s">
        <v>225</v>
      </c>
    </row>
    <row r="174" spans="1:2" s="72" customFormat="1" ht="15" customHeight="1" x14ac:dyDescent="0.2">
      <c r="A174" s="104"/>
      <c r="B174" s="74" t="s">
        <v>224</v>
      </c>
    </row>
    <row r="175" spans="1:2" s="72" customFormat="1" ht="15" customHeight="1" x14ac:dyDescent="0.2">
      <c r="A175" s="107"/>
      <c r="B175" s="66" t="s">
        <v>398</v>
      </c>
    </row>
    <row r="176" spans="1:2" s="72" customFormat="1" ht="15" customHeight="1" x14ac:dyDescent="0.2">
      <c r="A176" s="107"/>
      <c r="B176" s="66" t="s">
        <v>400</v>
      </c>
    </row>
    <row r="177" spans="1:2" s="72" customFormat="1" ht="15" customHeight="1" x14ac:dyDescent="0.2">
      <c r="A177" s="107"/>
      <c r="B177" s="66" t="s">
        <v>557</v>
      </c>
    </row>
    <row r="178" spans="1:2" s="72" customFormat="1" ht="15" customHeight="1" x14ac:dyDescent="0.2">
      <c r="A178" s="107"/>
      <c r="B178" s="66" t="s">
        <v>399</v>
      </c>
    </row>
    <row r="179" spans="1:2" s="72" customFormat="1" ht="15" customHeight="1" x14ac:dyDescent="0.2">
      <c r="A179" s="107"/>
      <c r="B179" s="66" t="s">
        <v>221</v>
      </c>
    </row>
    <row r="180" spans="1:2" s="72" customFormat="1" ht="15" customHeight="1" x14ac:dyDescent="0.2">
      <c r="A180" s="107"/>
      <c r="B180" s="66" t="s">
        <v>401</v>
      </c>
    </row>
    <row r="181" spans="1:2" s="72" customFormat="1" ht="15" customHeight="1" x14ac:dyDescent="0.2">
      <c r="A181" s="107"/>
      <c r="B181" s="66"/>
    </row>
    <row r="182" spans="1:2" s="72" customFormat="1" ht="15" customHeight="1" x14ac:dyDescent="0.2">
      <c r="A182" s="107"/>
      <c r="B182" s="74" t="s">
        <v>220</v>
      </c>
    </row>
    <row r="183" spans="1:2" s="72" customFormat="1" ht="15" customHeight="1" x14ac:dyDescent="0.2">
      <c r="A183" s="107"/>
      <c r="B183" s="66" t="s">
        <v>402</v>
      </c>
    </row>
    <row r="184" spans="1:2" s="72" customFormat="1" ht="15" customHeight="1" x14ac:dyDescent="0.2">
      <c r="A184" s="107"/>
      <c r="B184" s="66" t="s">
        <v>1115</v>
      </c>
    </row>
    <row r="185" spans="1:2" s="72" customFormat="1" ht="15" customHeight="1" x14ac:dyDescent="0.2">
      <c r="A185" s="107"/>
      <c r="B185" s="66" t="s">
        <v>403</v>
      </c>
    </row>
    <row r="186" spans="1:2" s="72" customFormat="1" ht="15" customHeight="1" x14ac:dyDescent="0.2">
      <c r="A186" s="107"/>
      <c r="B186" s="66" t="s">
        <v>218</v>
      </c>
    </row>
    <row r="187" spans="1:2" s="72" customFormat="1" ht="15" customHeight="1" x14ac:dyDescent="0.2">
      <c r="A187" s="107"/>
      <c r="B187" s="66" t="s">
        <v>802</v>
      </c>
    </row>
    <row r="188" spans="1:2" s="72" customFormat="1" ht="15" customHeight="1" x14ac:dyDescent="0.2">
      <c r="A188" s="107"/>
      <c r="B188" s="66"/>
    </row>
    <row r="189" spans="1:2" s="72" customFormat="1" ht="15" customHeight="1" x14ac:dyDescent="0.2">
      <c r="A189" s="107"/>
      <c r="B189" s="74" t="s">
        <v>800</v>
      </c>
    </row>
    <row r="190" spans="1:2" s="72" customFormat="1" ht="15" customHeight="1" x14ac:dyDescent="0.2">
      <c r="A190" s="107"/>
      <c r="B190" s="66" t="s">
        <v>404</v>
      </c>
    </row>
    <row r="191" spans="1:2" s="72" customFormat="1" ht="15" customHeight="1" x14ac:dyDescent="0.2">
      <c r="A191" s="107"/>
      <c r="B191" s="66" t="s">
        <v>405</v>
      </c>
    </row>
    <row r="192" spans="1:2" s="72" customFormat="1" ht="15" customHeight="1" x14ac:dyDescent="0.2">
      <c r="A192" s="107"/>
      <c r="B192" s="66" t="s">
        <v>556</v>
      </c>
    </row>
    <row r="193" spans="1:2" s="72" customFormat="1" ht="15" customHeight="1" x14ac:dyDescent="0.2">
      <c r="A193" s="107"/>
      <c r="B193" s="66" t="s">
        <v>803</v>
      </c>
    </row>
    <row r="194" spans="1:2" s="72" customFormat="1" ht="15" customHeight="1" x14ac:dyDescent="0.2">
      <c r="A194" s="107"/>
      <c r="B194" s="76"/>
    </row>
    <row r="195" spans="1:2" s="72" customFormat="1" ht="24" customHeight="1" x14ac:dyDescent="0.2">
      <c r="A195" s="105" t="s">
        <v>215</v>
      </c>
      <c r="B195" s="71" t="s">
        <v>214</v>
      </c>
    </row>
    <row r="196" spans="1:2" s="72" customFormat="1" ht="15" customHeight="1" x14ac:dyDescent="0.2">
      <c r="A196" s="104"/>
      <c r="B196" s="74" t="s">
        <v>213</v>
      </c>
    </row>
    <row r="197" spans="1:2" s="72" customFormat="1" ht="15" customHeight="1" x14ac:dyDescent="0.2">
      <c r="A197" s="107"/>
      <c r="B197" s="66" t="s">
        <v>528</v>
      </c>
    </row>
    <row r="198" spans="1:2" s="72" customFormat="1" ht="15" customHeight="1" x14ac:dyDescent="0.2">
      <c r="A198" s="107"/>
      <c r="B198" s="66" t="s">
        <v>551</v>
      </c>
    </row>
    <row r="199" spans="1:2" s="72" customFormat="1" ht="15" customHeight="1" x14ac:dyDescent="0.2">
      <c r="A199" s="107"/>
      <c r="B199" s="66" t="s">
        <v>529</v>
      </c>
    </row>
    <row r="200" spans="1:2" s="72" customFormat="1" ht="15" customHeight="1" x14ac:dyDescent="0.2">
      <c r="A200" s="107"/>
      <c r="B200" s="66" t="s">
        <v>530</v>
      </c>
    </row>
    <row r="201" spans="1:2" s="72" customFormat="1" ht="15" customHeight="1" x14ac:dyDescent="0.2">
      <c r="A201" s="107"/>
      <c r="B201" s="66" t="s">
        <v>531</v>
      </c>
    </row>
    <row r="202" spans="1:2" s="72" customFormat="1" ht="15" customHeight="1" x14ac:dyDescent="0.2">
      <c r="A202" s="107"/>
      <c r="B202" s="66" t="s">
        <v>532</v>
      </c>
    </row>
    <row r="203" spans="1:2" s="72" customFormat="1" ht="15" customHeight="1" x14ac:dyDescent="0.2">
      <c r="A203" s="107"/>
      <c r="B203" s="66"/>
    </row>
    <row r="204" spans="1:2" s="72" customFormat="1" ht="15" customHeight="1" x14ac:dyDescent="0.2">
      <c r="A204" s="107"/>
      <c r="B204" s="74" t="s">
        <v>209</v>
      </c>
    </row>
    <row r="205" spans="1:2" s="72" customFormat="1" ht="15" customHeight="1" x14ac:dyDescent="0.2">
      <c r="A205" s="107"/>
      <c r="B205" s="66" t="s">
        <v>533</v>
      </c>
    </row>
    <row r="206" spans="1:2" s="72" customFormat="1" ht="15" customHeight="1" x14ac:dyDescent="0.2">
      <c r="A206" s="107"/>
      <c r="B206" s="66" t="s">
        <v>552</v>
      </c>
    </row>
    <row r="207" spans="1:2" s="72" customFormat="1" ht="15" customHeight="1" x14ac:dyDescent="0.2">
      <c r="A207" s="107"/>
      <c r="B207" s="66" t="s">
        <v>534</v>
      </c>
    </row>
    <row r="208" spans="1:2" s="72" customFormat="1" ht="15" customHeight="1" x14ac:dyDescent="0.2">
      <c r="A208" s="107"/>
      <c r="B208" s="66" t="s">
        <v>451</v>
      </c>
    </row>
    <row r="209" spans="1:2" s="72" customFormat="1" ht="15" customHeight="1" x14ac:dyDescent="0.2">
      <c r="A209" s="107"/>
      <c r="B209" s="66" t="s">
        <v>535</v>
      </c>
    </row>
    <row r="210" spans="1:2" s="72" customFormat="1" ht="15" customHeight="1" x14ac:dyDescent="0.2">
      <c r="A210" s="107"/>
      <c r="B210" s="66" t="s">
        <v>450</v>
      </c>
    </row>
    <row r="211" spans="1:2" s="72" customFormat="1" ht="15" customHeight="1" x14ac:dyDescent="0.2">
      <c r="A211" s="107"/>
      <c r="B211" s="66"/>
    </row>
    <row r="212" spans="1:2" s="72" customFormat="1" ht="15" customHeight="1" x14ac:dyDescent="0.2">
      <c r="A212" s="107"/>
      <c r="B212" s="74" t="s">
        <v>208</v>
      </c>
    </row>
    <row r="213" spans="1:2" s="72" customFormat="1" ht="15" customHeight="1" x14ac:dyDescent="0.2">
      <c r="A213" s="107"/>
      <c r="B213" s="66" t="s">
        <v>454</v>
      </c>
    </row>
    <row r="214" spans="1:2" s="72" customFormat="1" ht="15" customHeight="1" x14ac:dyDescent="0.2">
      <c r="A214" s="107"/>
      <c r="B214" s="66" t="s">
        <v>453</v>
      </c>
    </row>
    <row r="215" spans="1:2" s="72" customFormat="1" ht="15" customHeight="1" x14ac:dyDescent="0.2">
      <c r="A215" s="107"/>
      <c r="B215" s="66" t="s">
        <v>455</v>
      </c>
    </row>
    <row r="216" spans="1:2" s="72" customFormat="1" ht="15" customHeight="1" x14ac:dyDescent="0.2">
      <c r="A216" s="107"/>
      <c r="B216" s="66" t="s">
        <v>456</v>
      </c>
    </row>
    <row r="217" spans="1:2" s="72" customFormat="1" ht="15" customHeight="1" x14ac:dyDescent="0.2">
      <c r="A217" s="107"/>
      <c r="B217" s="66" t="s">
        <v>457</v>
      </c>
    </row>
    <row r="218" spans="1:2" s="72" customFormat="1" ht="15" customHeight="1" x14ac:dyDescent="0.2">
      <c r="A218" s="107"/>
      <c r="B218" s="66" t="s">
        <v>452</v>
      </c>
    </row>
    <row r="219" spans="1:2" s="72" customFormat="1" ht="15" customHeight="1" x14ac:dyDescent="0.2">
      <c r="A219" s="107"/>
      <c r="B219" s="66"/>
    </row>
    <row r="220" spans="1:2" s="72" customFormat="1" ht="15" customHeight="1" x14ac:dyDescent="0.2">
      <c r="A220" s="107"/>
      <c r="B220" s="74" t="s">
        <v>205</v>
      </c>
    </row>
    <row r="221" spans="1:2" s="72" customFormat="1" ht="15" customHeight="1" x14ac:dyDescent="0.2">
      <c r="A221" s="107"/>
      <c r="B221" s="66" t="s">
        <v>536</v>
      </c>
    </row>
    <row r="222" spans="1:2" s="72" customFormat="1" ht="15" customHeight="1" x14ac:dyDescent="0.2">
      <c r="A222" s="107"/>
      <c r="B222" s="66" t="s">
        <v>537</v>
      </c>
    </row>
    <row r="223" spans="1:2" s="72" customFormat="1" ht="15" customHeight="1" x14ac:dyDescent="0.2">
      <c r="A223" s="107"/>
      <c r="B223" s="66" t="s">
        <v>553</v>
      </c>
    </row>
    <row r="224" spans="1:2" s="72" customFormat="1" ht="15" customHeight="1" x14ac:dyDescent="0.2">
      <c r="A224" s="107"/>
      <c r="B224" s="66" t="s">
        <v>200</v>
      </c>
    </row>
    <row r="225" spans="1:2" s="72" customFormat="1" ht="27.75" customHeight="1" x14ac:dyDescent="0.2">
      <c r="A225" s="107"/>
      <c r="B225" s="66" t="s">
        <v>538</v>
      </c>
    </row>
    <row r="226" spans="1:2" s="72" customFormat="1" ht="15" customHeight="1" x14ac:dyDescent="0.2">
      <c r="A226" s="107"/>
      <c r="B226" s="66" t="s">
        <v>459</v>
      </c>
    </row>
    <row r="227" spans="1:2" s="72" customFormat="1" ht="15" customHeight="1" x14ac:dyDescent="0.2">
      <c r="A227" s="107"/>
      <c r="B227" s="66" t="s">
        <v>460</v>
      </c>
    </row>
    <row r="228" spans="1:2" s="72" customFormat="1" ht="15" customHeight="1" x14ac:dyDescent="0.2">
      <c r="A228" s="107"/>
      <c r="B228" s="66" t="s">
        <v>458</v>
      </c>
    </row>
    <row r="229" spans="1:2" s="72" customFormat="1" ht="15" customHeight="1" x14ac:dyDescent="0.2">
      <c r="A229" s="107"/>
      <c r="B229" s="66"/>
    </row>
    <row r="230" spans="1:2" s="72" customFormat="1" ht="15" customHeight="1" x14ac:dyDescent="0.2">
      <c r="A230" s="107"/>
      <c r="B230" s="74" t="s">
        <v>197</v>
      </c>
    </row>
    <row r="231" spans="1:2" s="72" customFormat="1" ht="25.5" x14ac:dyDescent="0.2">
      <c r="A231" s="107"/>
      <c r="B231" s="66" t="s">
        <v>539</v>
      </c>
    </row>
    <row r="232" spans="1:2" s="72" customFormat="1" ht="15" customHeight="1" x14ac:dyDescent="0.2">
      <c r="A232" s="107"/>
      <c r="B232" s="66" t="s">
        <v>540</v>
      </c>
    </row>
    <row r="233" spans="1:2" s="72" customFormat="1" ht="15" customHeight="1" x14ac:dyDescent="0.2">
      <c r="A233" s="107"/>
      <c r="B233" s="66"/>
    </row>
    <row r="234" spans="1:2" s="72" customFormat="1" ht="15" customHeight="1" x14ac:dyDescent="0.2">
      <c r="A234" s="107"/>
      <c r="B234" s="74" t="s">
        <v>196</v>
      </c>
    </row>
    <row r="235" spans="1:2" s="72" customFormat="1" ht="15" customHeight="1" x14ac:dyDescent="0.2">
      <c r="A235" s="107"/>
      <c r="B235" s="66" t="s">
        <v>461</v>
      </c>
    </row>
    <row r="236" spans="1:2" s="72" customFormat="1" ht="15" customHeight="1" x14ac:dyDescent="0.2">
      <c r="A236" s="107"/>
      <c r="B236" s="66" t="s">
        <v>541</v>
      </c>
    </row>
    <row r="237" spans="1:2" s="72" customFormat="1" ht="15" customHeight="1" x14ac:dyDescent="0.2">
      <c r="A237" s="107"/>
      <c r="B237" s="66"/>
    </row>
    <row r="238" spans="1:2" s="72" customFormat="1" ht="15" customHeight="1" x14ac:dyDescent="0.2">
      <c r="A238" s="107"/>
      <c r="B238" s="74" t="s">
        <v>195</v>
      </c>
    </row>
    <row r="239" spans="1:2" s="72" customFormat="1" ht="15" customHeight="1" x14ac:dyDescent="0.2">
      <c r="A239" s="107"/>
      <c r="B239" s="66" t="s">
        <v>542</v>
      </c>
    </row>
    <row r="240" spans="1:2" s="72" customFormat="1" ht="15" customHeight="1" x14ac:dyDescent="0.2">
      <c r="A240" s="107"/>
      <c r="B240" s="66" t="s">
        <v>543</v>
      </c>
    </row>
    <row r="241" spans="1:2" s="72" customFormat="1" ht="15" customHeight="1" x14ac:dyDescent="0.2">
      <c r="A241" s="107"/>
      <c r="B241" s="66" t="s">
        <v>1141</v>
      </c>
    </row>
    <row r="242" spans="1:2" s="72" customFormat="1" ht="15" customHeight="1" x14ac:dyDescent="0.2">
      <c r="A242" s="107"/>
      <c r="B242" s="66" t="s">
        <v>544</v>
      </c>
    </row>
    <row r="243" spans="1:2" s="72" customFormat="1" ht="15" customHeight="1" x14ac:dyDescent="0.2">
      <c r="A243" s="107"/>
      <c r="B243" s="66" t="s">
        <v>571</v>
      </c>
    </row>
    <row r="244" spans="1:2" s="72" customFormat="1" ht="15" customHeight="1" x14ac:dyDescent="0.2">
      <c r="A244" s="107"/>
      <c r="B244" s="66" t="s">
        <v>446</v>
      </c>
    </row>
    <row r="245" spans="1:2" s="72" customFormat="1" ht="15" customHeight="1" x14ac:dyDescent="0.2">
      <c r="A245" s="107"/>
      <c r="B245" s="66" t="s">
        <v>447</v>
      </c>
    </row>
    <row r="246" spans="1:2" s="72" customFormat="1" ht="15" customHeight="1" x14ac:dyDescent="0.2">
      <c r="A246" s="107"/>
      <c r="B246" s="66" t="s">
        <v>448</v>
      </c>
    </row>
    <row r="247" spans="1:2" s="72" customFormat="1" ht="15" customHeight="1" x14ac:dyDescent="0.2">
      <c r="A247" s="107"/>
      <c r="B247" s="66" t="s">
        <v>449</v>
      </c>
    </row>
    <row r="248" spans="1:2" s="72" customFormat="1" ht="15" customHeight="1" x14ac:dyDescent="0.2">
      <c r="A248" s="107"/>
      <c r="B248" s="66" t="s">
        <v>558</v>
      </c>
    </row>
    <row r="249" spans="1:2" s="72" customFormat="1" ht="15" customHeight="1" x14ac:dyDescent="0.2">
      <c r="A249" s="107"/>
      <c r="B249" s="66" t="s">
        <v>559</v>
      </c>
    </row>
    <row r="250" spans="1:2" s="72" customFormat="1" ht="15" customHeight="1" x14ac:dyDescent="0.2">
      <c r="A250" s="107"/>
      <c r="B250" s="66" t="s">
        <v>570</v>
      </c>
    </row>
    <row r="251" spans="1:2" s="72" customFormat="1" ht="15" customHeight="1" x14ac:dyDescent="0.2">
      <c r="A251" s="107"/>
      <c r="B251" s="66" t="s">
        <v>568</v>
      </c>
    </row>
    <row r="252" spans="1:2" s="72" customFormat="1" ht="15" customHeight="1" x14ac:dyDescent="0.2">
      <c r="A252" s="107"/>
      <c r="B252" s="66" t="s">
        <v>545</v>
      </c>
    </row>
    <row r="253" spans="1:2" s="72" customFormat="1" ht="15" customHeight="1" x14ac:dyDescent="0.2">
      <c r="A253" s="107"/>
      <c r="B253" s="66"/>
    </row>
    <row r="254" spans="1:2" s="72" customFormat="1" ht="15" customHeight="1" x14ac:dyDescent="0.2">
      <c r="A254" s="107"/>
      <c r="B254" s="74" t="s">
        <v>194</v>
      </c>
    </row>
    <row r="255" spans="1:2" s="72" customFormat="1" ht="15" customHeight="1" x14ac:dyDescent="0.2">
      <c r="A255" s="107"/>
      <c r="B255" s="66" t="s">
        <v>462</v>
      </c>
    </row>
    <row r="256" spans="1:2" s="72" customFormat="1" ht="15" customHeight="1" x14ac:dyDescent="0.2">
      <c r="A256" s="107"/>
      <c r="B256" s="66" t="s">
        <v>463</v>
      </c>
    </row>
    <row r="257" spans="1:2" s="72" customFormat="1" ht="15" customHeight="1" x14ac:dyDescent="0.2">
      <c r="A257" s="107"/>
      <c r="B257" s="66" t="s">
        <v>464</v>
      </c>
    </row>
    <row r="258" spans="1:2" s="72" customFormat="1" ht="15" customHeight="1" x14ac:dyDescent="0.2">
      <c r="A258" s="107"/>
      <c r="B258" s="66" t="s">
        <v>465</v>
      </c>
    </row>
    <row r="259" spans="1:2" s="72" customFormat="1" ht="15" customHeight="1" x14ac:dyDescent="0.2">
      <c r="A259" s="107"/>
      <c r="B259" s="66" t="s">
        <v>466</v>
      </c>
    </row>
    <row r="260" spans="1:2" s="72" customFormat="1" ht="15" customHeight="1" x14ac:dyDescent="0.2">
      <c r="A260" s="107"/>
      <c r="B260" s="66"/>
    </row>
    <row r="261" spans="1:2" s="72" customFormat="1" ht="15" customHeight="1" x14ac:dyDescent="0.2">
      <c r="A261" s="107"/>
      <c r="B261" s="74" t="s">
        <v>188</v>
      </c>
    </row>
    <row r="262" spans="1:2" s="72" customFormat="1" ht="15" customHeight="1" x14ac:dyDescent="0.2">
      <c r="A262" s="107"/>
      <c r="B262" s="66" t="s">
        <v>467</v>
      </c>
    </row>
    <row r="263" spans="1:2" s="72" customFormat="1" ht="15" customHeight="1" x14ac:dyDescent="0.2">
      <c r="A263" s="107"/>
      <c r="B263" s="66"/>
    </row>
    <row r="264" spans="1:2" s="72" customFormat="1" ht="15" customHeight="1" x14ac:dyDescent="0.2">
      <c r="A264" s="107"/>
      <c r="B264" s="74" t="s">
        <v>187</v>
      </c>
    </row>
    <row r="265" spans="1:2" s="72" customFormat="1" ht="25.5" x14ac:dyDescent="0.2">
      <c r="A265" s="107"/>
      <c r="B265" s="66" t="s">
        <v>546</v>
      </c>
    </row>
    <row r="266" spans="1:2" s="72" customFormat="1" ht="15" customHeight="1" x14ac:dyDescent="0.2">
      <c r="A266" s="107"/>
      <c r="B266" s="76"/>
    </row>
    <row r="267" spans="1:2" s="72" customFormat="1" ht="30" customHeight="1" x14ac:dyDescent="0.2">
      <c r="A267" s="131"/>
      <c r="B267" s="170"/>
    </row>
    <row r="268" spans="1:2" s="72" customFormat="1" ht="24" customHeight="1" x14ac:dyDescent="0.2">
      <c r="A268" s="105" t="s">
        <v>185</v>
      </c>
      <c r="B268" s="71" t="s">
        <v>42</v>
      </c>
    </row>
    <row r="269" spans="1:2" s="72" customFormat="1" ht="15" customHeight="1" x14ac:dyDescent="0.2">
      <c r="A269" s="107"/>
      <c r="B269" s="97" t="s">
        <v>572</v>
      </c>
    </row>
    <row r="270" spans="1:2" s="72" customFormat="1" ht="15" customHeight="1" x14ac:dyDescent="0.2">
      <c r="A270" s="107"/>
      <c r="B270" s="76"/>
    </row>
    <row r="271" spans="1:2" s="72" customFormat="1" ht="30" customHeight="1" x14ac:dyDescent="0.2">
      <c r="A271" s="131"/>
      <c r="B271" s="170"/>
    </row>
    <row r="272" spans="1:2" s="72" customFormat="1" ht="24" customHeight="1" x14ac:dyDescent="0.2">
      <c r="A272" s="105" t="s">
        <v>183</v>
      </c>
      <c r="B272" s="71" t="s">
        <v>182</v>
      </c>
    </row>
    <row r="273" spans="1:2" s="72" customFormat="1" ht="15" customHeight="1" x14ac:dyDescent="0.2">
      <c r="A273" s="107"/>
      <c r="B273" s="97" t="s">
        <v>103</v>
      </c>
    </row>
    <row r="274" spans="1:2" s="72" customFormat="1" ht="27.75" customHeight="1" x14ac:dyDescent="0.2">
      <c r="A274" s="107"/>
      <c r="B274" s="97" t="s">
        <v>516</v>
      </c>
    </row>
    <row r="275" spans="1:2" s="72" customFormat="1" ht="15" customHeight="1" x14ac:dyDescent="0.2">
      <c r="A275" s="107"/>
      <c r="B275" s="97" t="s">
        <v>100</v>
      </c>
    </row>
    <row r="276" spans="1:2" s="72" customFormat="1" ht="15" customHeight="1" x14ac:dyDescent="0.2">
      <c r="A276" s="107"/>
      <c r="B276" s="97" t="s">
        <v>149</v>
      </c>
    </row>
    <row r="277" spans="1:2" s="72" customFormat="1" ht="15" customHeight="1" x14ac:dyDescent="0.2">
      <c r="A277" s="107"/>
      <c r="B277" s="97" t="s">
        <v>150</v>
      </c>
    </row>
    <row r="278" spans="1:2" s="72" customFormat="1" ht="15" customHeight="1" x14ac:dyDescent="0.2">
      <c r="A278" s="107"/>
      <c r="B278" s="97" t="s">
        <v>99</v>
      </c>
    </row>
    <row r="279" spans="1:2" s="72" customFormat="1" ht="15" customHeight="1" x14ac:dyDescent="0.2">
      <c r="A279" s="107"/>
      <c r="B279" s="97" t="s">
        <v>104</v>
      </c>
    </row>
    <row r="280" spans="1:2" s="72" customFormat="1" ht="15" customHeight="1" x14ac:dyDescent="0.2">
      <c r="A280" s="107"/>
      <c r="B280" s="97" t="s">
        <v>142</v>
      </c>
    </row>
    <row r="281" spans="1:2" s="72" customFormat="1" ht="15" customHeight="1" x14ac:dyDescent="0.2">
      <c r="A281" s="107"/>
      <c r="B281" s="76"/>
    </row>
    <row r="282" spans="1:2" s="72" customFormat="1" ht="30" customHeight="1" x14ac:dyDescent="0.2">
      <c r="A282" s="131"/>
      <c r="B282" s="170"/>
    </row>
    <row r="283" spans="1:2" s="72" customFormat="1" ht="24" customHeight="1" x14ac:dyDescent="0.2">
      <c r="A283" s="105" t="s">
        <v>180</v>
      </c>
      <c r="B283" s="71" t="s">
        <v>179</v>
      </c>
    </row>
    <row r="284" spans="1:2" s="72" customFormat="1" ht="15" customHeight="1" x14ac:dyDescent="0.2">
      <c r="A284" s="104"/>
      <c r="B284" s="83" t="s">
        <v>178</v>
      </c>
    </row>
    <row r="285" spans="1:2" s="72" customFormat="1" ht="15" customHeight="1" x14ac:dyDescent="0.2">
      <c r="A285" s="107"/>
      <c r="B285" s="97" t="s">
        <v>43</v>
      </c>
    </row>
    <row r="286" spans="1:2" s="72" customFormat="1" ht="15" customHeight="1" x14ac:dyDescent="0.2">
      <c r="A286" s="107"/>
      <c r="B286" s="97" t="s">
        <v>788</v>
      </c>
    </row>
    <row r="287" spans="1:2" s="72" customFormat="1" ht="15" customHeight="1" x14ac:dyDescent="0.2">
      <c r="A287" s="107"/>
      <c r="B287" s="97" t="s">
        <v>105</v>
      </c>
    </row>
    <row r="288" spans="1:2" s="72" customFormat="1" ht="15" customHeight="1" x14ac:dyDescent="0.2">
      <c r="A288" s="107"/>
      <c r="B288" s="97" t="s">
        <v>292</v>
      </c>
    </row>
    <row r="289" spans="1:2" s="72" customFormat="1" ht="15" customHeight="1" x14ac:dyDescent="0.2">
      <c r="A289" s="107"/>
      <c r="B289" s="97" t="s">
        <v>106</v>
      </c>
    </row>
    <row r="290" spans="1:2" s="72" customFormat="1" ht="15" customHeight="1" x14ac:dyDescent="0.2">
      <c r="A290" s="107"/>
      <c r="B290" s="97" t="s">
        <v>547</v>
      </c>
    </row>
    <row r="291" spans="1:2" s="72" customFormat="1" ht="15" customHeight="1" x14ac:dyDescent="0.2">
      <c r="A291" s="107"/>
      <c r="B291" s="97" t="s">
        <v>548</v>
      </c>
    </row>
    <row r="292" spans="1:2" s="72" customFormat="1" ht="15" customHeight="1" x14ac:dyDescent="0.2">
      <c r="A292" s="107"/>
      <c r="B292" s="97"/>
    </row>
    <row r="293" spans="1:2" s="72" customFormat="1" ht="15" customHeight="1" x14ac:dyDescent="0.2">
      <c r="A293" s="107"/>
      <c r="B293" s="83" t="s">
        <v>176</v>
      </c>
    </row>
    <row r="294" spans="1:2" s="72" customFormat="1" ht="27.75" customHeight="1" x14ac:dyDescent="0.2">
      <c r="A294" s="107"/>
      <c r="B294" s="97" t="s">
        <v>1179</v>
      </c>
    </row>
    <row r="295" spans="1:2" s="72" customFormat="1" ht="15" customHeight="1" x14ac:dyDescent="0.2">
      <c r="A295" s="107"/>
      <c r="B295" s="97" t="s">
        <v>159</v>
      </c>
    </row>
    <row r="296" spans="1:2" s="72" customFormat="1" ht="15" customHeight="1" x14ac:dyDescent="0.2">
      <c r="A296" s="107"/>
      <c r="B296" s="97" t="s">
        <v>53</v>
      </c>
    </row>
    <row r="297" spans="1:2" s="72" customFormat="1" ht="15" customHeight="1" x14ac:dyDescent="0.2">
      <c r="A297" s="107"/>
      <c r="B297" s="97" t="s">
        <v>55</v>
      </c>
    </row>
    <row r="298" spans="1:2" s="72" customFormat="1" ht="15" customHeight="1" x14ac:dyDescent="0.2">
      <c r="A298" s="107"/>
      <c r="B298" s="97" t="s">
        <v>826</v>
      </c>
    </row>
    <row r="299" spans="1:2" s="72" customFormat="1" ht="15" customHeight="1" x14ac:dyDescent="0.2">
      <c r="A299" s="107"/>
      <c r="B299" s="97" t="s">
        <v>107</v>
      </c>
    </row>
    <row r="300" spans="1:2" s="72" customFormat="1" ht="15" customHeight="1" x14ac:dyDescent="0.2">
      <c r="A300" s="107"/>
      <c r="B300" s="97" t="s">
        <v>108</v>
      </c>
    </row>
    <row r="301" spans="1:2" s="72" customFormat="1" ht="15" customHeight="1" x14ac:dyDescent="0.2">
      <c r="A301" s="107"/>
      <c r="B301" s="97" t="s">
        <v>45</v>
      </c>
    </row>
    <row r="302" spans="1:2" s="72" customFormat="1" ht="15" customHeight="1" x14ac:dyDescent="0.2">
      <c r="A302" s="107"/>
      <c r="B302" s="97"/>
    </row>
    <row r="303" spans="1:2" s="72" customFormat="1" ht="15" customHeight="1" x14ac:dyDescent="0.2">
      <c r="A303" s="107"/>
      <c r="B303" s="83" t="s">
        <v>47</v>
      </c>
    </row>
    <row r="304" spans="1:2" s="72" customFormat="1" ht="15" customHeight="1" x14ac:dyDescent="0.2">
      <c r="A304" s="107"/>
      <c r="B304" s="97" t="s">
        <v>48</v>
      </c>
    </row>
    <row r="305" spans="1:2" s="72" customFormat="1" ht="15" customHeight="1" x14ac:dyDescent="0.2">
      <c r="A305" s="107"/>
      <c r="B305" s="97" t="s">
        <v>49</v>
      </c>
    </row>
    <row r="306" spans="1:2" s="72" customFormat="1" ht="15" customHeight="1" x14ac:dyDescent="0.2">
      <c r="A306" s="107"/>
      <c r="B306" s="97" t="s">
        <v>50</v>
      </c>
    </row>
    <row r="307" spans="1:2" s="72" customFormat="1" ht="15" customHeight="1" x14ac:dyDescent="0.2">
      <c r="A307" s="107"/>
      <c r="B307" s="97" t="s">
        <v>51</v>
      </c>
    </row>
    <row r="308" spans="1:2" s="72" customFormat="1" ht="15" customHeight="1" x14ac:dyDescent="0.2">
      <c r="A308" s="107"/>
      <c r="B308" s="97"/>
    </row>
    <row r="309" spans="1:2" s="72" customFormat="1" ht="15" customHeight="1" x14ac:dyDescent="0.2">
      <c r="A309" s="107"/>
      <c r="B309" s="83" t="s">
        <v>294</v>
      </c>
    </row>
    <row r="310" spans="1:2" s="72" customFormat="1" ht="15" customHeight="1" x14ac:dyDescent="0.2">
      <c r="A310" s="107"/>
      <c r="B310" s="97" t="s">
        <v>52</v>
      </c>
    </row>
    <row r="311" spans="1:2" s="72" customFormat="1" ht="15" customHeight="1" x14ac:dyDescent="0.2">
      <c r="A311" s="107"/>
      <c r="B311" s="97" t="s">
        <v>54</v>
      </c>
    </row>
    <row r="312" spans="1:2" s="72" customFormat="1" ht="15" customHeight="1" x14ac:dyDescent="0.2">
      <c r="A312" s="107"/>
      <c r="B312" s="76"/>
    </row>
    <row r="313" spans="1:2" s="72" customFormat="1" ht="30" customHeight="1" x14ac:dyDescent="0.2">
      <c r="A313" s="131"/>
      <c r="B313" s="170"/>
    </row>
    <row r="314" spans="1:2" s="72" customFormat="1" ht="24" customHeight="1" x14ac:dyDescent="0.2">
      <c r="A314" s="105" t="s">
        <v>174</v>
      </c>
      <c r="B314" s="71" t="s">
        <v>173</v>
      </c>
    </row>
    <row r="315" spans="1:2" s="72" customFormat="1" ht="38.25" customHeight="1" x14ac:dyDescent="0.2">
      <c r="A315" s="104"/>
      <c r="B315" s="66" t="s">
        <v>1002</v>
      </c>
    </row>
    <row r="316" spans="1:2" s="72" customFormat="1" ht="15" customHeight="1" x14ac:dyDescent="0.2">
      <c r="A316" s="107"/>
      <c r="B316" s="66"/>
    </row>
    <row r="317" spans="1:2" s="72" customFormat="1" ht="30" customHeight="1" x14ac:dyDescent="0.2">
      <c r="A317" s="131"/>
      <c r="B317" s="170"/>
    </row>
    <row r="318" spans="1:2" s="72" customFormat="1" ht="24" customHeight="1" x14ac:dyDescent="0.2">
      <c r="A318" s="105" t="s">
        <v>171</v>
      </c>
      <c r="B318" s="71" t="s">
        <v>1003</v>
      </c>
    </row>
    <row r="319" spans="1:2" s="72" customFormat="1" ht="15" customHeight="1" x14ac:dyDescent="0.2">
      <c r="A319" s="107"/>
      <c r="B319" s="66" t="s">
        <v>1004</v>
      </c>
    </row>
    <row r="320" spans="1:2" s="72" customFormat="1" ht="15" customHeight="1" x14ac:dyDescent="0.2">
      <c r="A320" s="107"/>
      <c r="B320" s="66"/>
    </row>
    <row r="321" spans="1:2" s="72" customFormat="1" ht="30" customHeight="1" x14ac:dyDescent="0.2">
      <c r="A321" s="131"/>
      <c r="B321" s="170"/>
    </row>
    <row r="322" spans="1:2" s="72" customFormat="1" ht="24" customHeight="1" x14ac:dyDescent="0.2">
      <c r="A322" s="105" t="s">
        <v>170</v>
      </c>
      <c r="B322" s="71" t="s">
        <v>169</v>
      </c>
    </row>
    <row r="323" spans="1:2" s="72" customFormat="1" ht="15" customHeight="1" x14ac:dyDescent="0.2">
      <c r="A323" s="107"/>
      <c r="B323" s="66" t="s">
        <v>168</v>
      </c>
    </row>
    <row r="324" spans="1:2" s="72" customFormat="1" ht="15" customHeight="1" x14ac:dyDescent="0.2">
      <c r="A324" s="107"/>
      <c r="B324" s="66"/>
    </row>
    <row r="325" spans="1:2" s="72" customFormat="1" ht="30" customHeight="1" x14ac:dyDescent="0.2">
      <c r="A325" s="131"/>
      <c r="B325" s="170"/>
    </row>
    <row r="326" spans="1:2" ht="24" customHeight="1" x14ac:dyDescent="0.2">
      <c r="A326" s="105" t="s">
        <v>166</v>
      </c>
      <c r="B326" s="71" t="s">
        <v>165</v>
      </c>
    </row>
    <row r="327" spans="1:2" ht="15" customHeight="1" x14ac:dyDescent="0.2">
      <c r="A327" s="107"/>
      <c r="B327" s="66" t="s">
        <v>164</v>
      </c>
    </row>
    <row r="328" spans="1:2" ht="15" customHeight="1" x14ac:dyDescent="0.2">
      <c r="A328" s="107"/>
      <c r="B328" s="66"/>
    </row>
    <row r="329" spans="1:2" ht="30" customHeight="1" x14ac:dyDescent="0.2">
      <c r="A329" s="131"/>
      <c r="B329" s="170"/>
    </row>
    <row r="330" spans="1:2" ht="30" customHeight="1" x14ac:dyDescent="0.2"/>
    <row r="331" spans="1:2" ht="30" customHeight="1" x14ac:dyDescent="0.2"/>
    <row r="332" spans="1:2" ht="30" customHeight="1" x14ac:dyDescent="0.2"/>
    <row r="333" spans="1:2" ht="30" customHeight="1" x14ac:dyDescent="0.2"/>
    <row r="334" spans="1:2" ht="30" customHeight="1" x14ac:dyDescent="0.2"/>
    <row r="335" spans="1:2" ht="30" customHeight="1" x14ac:dyDescent="0.2"/>
    <row r="336" spans="1:2"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sheetData>
  <mergeCells count="3">
    <mergeCell ref="A2:B2"/>
    <mergeCell ref="A13:B13"/>
    <mergeCell ref="A4:B4"/>
  </mergeCells>
  <pageMargins left="0.23622047244094491" right="0.23622047244094491" top="0.74803149606299213" bottom="0.94488188976377963" header="0.31496062992125984" footer="0.31496062992125984"/>
  <pageSetup paperSize="9" scale="89" firstPageNumber="3" fitToHeight="18" orientation="portrait" r:id="rId1"/>
  <headerFooter alignWithMargins="0">
    <oddHeader>&amp;L&amp;"Times New Roman,Regular"&amp;9Revision 0</oddHeader>
    <oddFooter>&amp;L&amp;"Times New Roman,Regular"
................................              ...............
Tenderer's signature                 Date&amp;C
                                       &amp;"Times New Roman,Regular"DIT XXCXXX&amp;R
&amp;"Times New Roman,Regular"
&amp;9Page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O514"/>
  <sheetViews>
    <sheetView zoomScale="85" zoomScaleNormal="85" zoomScaleSheetLayoutView="100" workbookViewId="0"/>
  </sheetViews>
  <sheetFormatPr defaultColWidth="8.85546875" defaultRowHeight="12.75" x14ac:dyDescent="0.2"/>
  <cols>
    <col min="1" max="1" width="6.140625" style="53" customWidth="1"/>
    <col min="2" max="2" width="10.42578125" style="56" customWidth="1"/>
    <col min="3" max="3" width="72.7109375" style="53" customWidth="1"/>
    <col min="4" max="4" width="16.42578125" style="55" customWidth="1"/>
    <col min="5" max="6" width="13.85546875" style="55" customWidth="1"/>
    <col min="7" max="7" width="13.85546875" style="54" customWidth="1"/>
    <col min="8" max="8" width="5.7109375" style="53" customWidth="1"/>
    <col min="9" max="16384" width="8.85546875" style="53"/>
  </cols>
  <sheetData>
    <row r="2" spans="1:7" s="96" customFormat="1" ht="33" customHeight="1" x14ac:dyDescent="0.2">
      <c r="B2" s="414" t="s">
        <v>141</v>
      </c>
      <c r="C2" s="415"/>
      <c r="D2" s="415"/>
      <c r="E2" s="415"/>
      <c r="F2" s="415"/>
      <c r="G2" s="415"/>
    </row>
    <row r="3" spans="1:7" ht="16.899999999999999" customHeight="1" x14ac:dyDescent="0.2">
      <c r="B3" s="420" t="str">
        <f>'Tender Form - Major Works'!B6:H6</f>
        <v>XXCXXX THE DESIGN AND CONSTRUCTION OF XXXXXXX</v>
      </c>
      <c r="C3" s="420"/>
      <c r="D3" s="420"/>
      <c r="E3" s="420"/>
      <c r="F3" s="420"/>
      <c r="G3" s="420"/>
    </row>
    <row r="4" spans="1:7" ht="16.899999999999999" customHeight="1" x14ac:dyDescent="0.2">
      <c r="B4" s="424"/>
      <c r="C4" s="424"/>
      <c r="D4" s="424"/>
      <c r="E4" s="424"/>
      <c r="F4" s="424"/>
      <c r="G4" s="424"/>
    </row>
    <row r="5" spans="1:7" ht="15" customHeight="1" x14ac:dyDescent="0.2">
      <c r="B5" s="308" t="s">
        <v>1171</v>
      </c>
      <c r="C5" s="307"/>
    </row>
    <row r="6" spans="1:7" ht="15" customHeight="1" x14ac:dyDescent="0.2">
      <c r="B6" s="421" t="s">
        <v>1</v>
      </c>
      <c r="C6" s="421"/>
      <c r="D6" s="421"/>
      <c r="E6" s="95"/>
    </row>
    <row r="7" spans="1:7" ht="15" customHeight="1" x14ac:dyDescent="0.25">
      <c r="A7" s="36"/>
      <c r="B7" s="137"/>
      <c r="C7" s="138"/>
      <c r="D7" s="138"/>
      <c r="E7" s="37"/>
    </row>
    <row r="8" spans="1:7" ht="25.5" x14ac:dyDescent="0.2">
      <c r="A8" s="48"/>
      <c r="B8" s="52" t="s">
        <v>161</v>
      </c>
      <c r="C8" s="51" t="s">
        <v>3</v>
      </c>
      <c r="D8" s="50" t="s">
        <v>160</v>
      </c>
      <c r="E8" s="49"/>
    </row>
    <row r="9" spans="1:7" ht="20.100000000000001" customHeight="1" x14ac:dyDescent="0.2">
      <c r="A9" s="38"/>
      <c r="B9" s="47" t="s">
        <v>12</v>
      </c>
      <c r="C9" s="46" t="s">
        <v>293</v>
      </c>
      <c r="D9" s="45">
        <f>G59</f>
        <v>0</v>
      </c>
      <c r="E9" s="39"/>
    </row>
    <row r="10" spans="1:7" ht="20.100000000000001" customHeight="1" x14ac:dyDescent="0.2">
      <c r="A10" s="38"/>
      <c r="B10" s="47" t="s">
        <v>13</v>
      </c>
      <c r="C10" s="46" t="s">
        <v>845</v>
      </c>
      <c r="D10" s="45">
        <f>G69</f>
        <v>0</v>
      </c>
      <c r="E10" s="39"/>
    </row>
    <row r="11" spans="1:7" ht="20.100000000000001" customHeight="1" x14ac:dyDescent="0.2">
      <c r="A11" s="38"/>
      <c r="B11" s="47" t="s">
        <v>14</v>
      </c>
      <c r="C11" s="46" t="s">
        <v>281</v>
      </c>
      <c r="D11" s="45">
        <f>G78</f>
        <v>0</v>
      </c>
      <c r="E11" s="39"/>
    </row>
    <row r="12" spans="1:7" ht="20.100000000000001" customHeight="1" x14ac:dyDescent="0.2">
      <c r="A12" s="38"/>
      <c r="B12" s="47" t="s">
        <v>15</v>
      </c>
      <c r="C12" s="46" t="s">
        <v>278</v>
      </c>
      <c r="D12" s="45">
        <f>G112</f>
        <v>0</v>
      </c>
      <c r="E12" s="39"/>
    </row>
    <row r="13" spans="1:7" ht="20.100000000000001" customHeight="1" x14ac:dyDescent="0.2">
      <c r="A13" s="38"/>
      <c r="B13" s="47" t="s">
        <v>16</v>
      </c>
      <c r="C13" s="46" t="s">
        <v>264</v>
      </c>
      <c r="D13" s="45">
        <f>G125</f>
        <v>0</v>
      </c>
      <c r="E13" s="39"/>
    </row>
    <row r="14" spans="1:7" ht="20.100000000000001" customHeight="1" x14ac:dyDescent="0.2">
      <c r="A14" s="38"/>
      <c r="B14" s="47" t="s">
        <v>17</v>
      </c>
      <c r="C14" s="46" t="s">
        <v>268</v>
      </c>
      <c r="D14" s="45">
        <f>G142</f>
        <v>0</v>
      </c>
      <c r="E14" s="39"/>
    </row>
    <row r="15" spans="1:7" ht="20.100000000000001" customHeight="1" x14ac:dyDescent="0.2">
      <c r="A15" s="38"/>
      <c r="B15" s="47" t="s">
        <v>18</v>
      </c>
      <c r="C15" s="46" t="s">
        <v>262</v>
      </c>
      <c r="D15" s="45">
        <f>G178</f>
        <v>0</v>
      </c>
      <c r="E15" s="39"/>
    </row>
    <row r="16" spans="1:7" ht="20.100000000000001" customHeight="1" x14ac:dyDescent="0.2">
      <c r="A16" s="38"/>
      <c r="B16" s="47" t="s">
        <v>19</v>
      </c>
      <c r="C16" s="46" t="s">
        <v>260</v>
      </c>
      <c r="D16" s="45">
        <f>G190</f>
        <v>0</v>
      </c>
      <c r="E16" s="39"/>
    </row>
    <row r="17" spans="1:5" ht="20.100000000000001" customHeight="1" x14ac:dyDescent="0.2">
      <c r="A17" s="38"/>
      <c r="B17" s="47" t="s">
        <v>101</v>
      </c>
      <c r="C17" s="46" t="s">
        <v>313</v>
      </c>
      <c r="D17" s="45">
        <f>G204</f>
        <v>0</v>
      </c>
      <c r="E17" s="39"/>
    </row>
    <row r="18" spans="1:5" ht="20.100000000000001" customHeight="1" x14ac:dyDescent="0.2">
      <c r="A18" s="38"/>
      <c r="B18" s="47" t="s">
        <v>151</v>
      </c>
      <c r="C18" s="46" t="s">
        <v>257</v>
      </c>
      <c r="D18" s="45">
        <f>G224</f>
        <v>0</v>
      </c>
      <c r="E18" s="39"/>
    </row>
    <row r="19" spans="1:5" ht="20.100000000000001" customHeight="1" x14ac:dyDescent="0.2">
      <c r="A19" s="38"/>
      <c r="B19" s="132" t="s">
        <v>253</v>
      </c>
      <c r="C19" s="133" t="s">
        <v>252</v>
      </c>
      <c r="D19" s="134">
        <f>G245</f>
        <v>0</v>
      </c>
      <c r="E19" s="39"/>
    </row>
    <row r="20" spans="1:5" ht="20.100000000000001" customHeight="1" x14ac:dyDescent="0.2">
      <c r="A20" s="38"/>
      <c r="B20" s="132" t="s">
        <v>249</v>
      </c>
      <c r="C20" s="133" t="s">
        <v>248</v>
      </c>
      <c r="D20" s="134">
        <f>G256</f>
        <v>0</v>
      </c>
      <c r="E20" s="39"/>
    </row>
    <row r="21" spans="1:5" ht="20.100000000000001" customHeight="1" x14ac:dyDescent="0.2">
      <c r="A21" s="38"/>
      <c r="B21" s="132" t="s">
        <v>242</v>
      </c>
      <c r="C21" s="133" t="s">
        <v>241</v>
      </c>
      <c r="D21" s="134">
        <f>G271</f>
        <v>0</v>
      </c>
      <c r="E21" s="39"/>
    </row>
    <row r="22" spans="1:5" ht="20.100000000000001" customHeight="1" x14ac:dyDescent="0.2">
      <c r="A22" s="38"/>
      <c r="B22" s="132" t="s">
        <v>238</v>
      </c>
      <c r="C22" s="133" t="s">
        <v>237</v>
      </c>
      <c r="D22" s="134">
        <f>G285</f>
        <v>0</v>
      </c>
      <c r="E22" s="39"/>
    </row>
    <row r="23" spans="1:5" ht="20.100000000000001" customHeight="1" x14ac:dyDescent="0.2">
      <c r="A23" s="38"/>
      <c r="B23" s="132" t="s">
        <v>234</v>
      </c>
      <c r="C23" s="133" t="s">
        <v>233</v>
      </c>
      <c r="D23" s="134">
        <f>G294</f>
        <v>0</v>
      </c>
      <c r="E23" s="39"/>
    </row>
    <row r="24" spans="1:5" ht="20.100000000000001" customHeight="1" x14ac:dyDescent="0.2">
      <c r="A24" s="38"/>
      <c r="B24" s="47" t="s">
        <v>226</v>
      </c>
      <c r="C24" s="46" t="s">
        <v>225</v>
      </c>
      <c r="D24" s="45">
        <f>G317</f>
        <v>0</v>
      </c>
      <c r="E24" s="39"/>
    </row>
    <row r="25" spans="1:5" ht="20.100000000000001" customHeight="1" x14ac:dyDescent="0.2">
      <c r="A25" s="38"/>
      <c r="B25" s="47" t="s">
        <v>215</v>
      </c>
      <c r="C25" s="46" t="s">
        <v>214</v>
      </c>
      <c r="D25" s="45">
        <f>G389</f>
        <v>0</v>
      </c>
      <c r="E25" s="39"/>
    </row>
    <row r="26" spans="1:5" ht="20.100000000000001" customHeight="1" x14ac:dyDescent="0.2">
      <c r="A26" s="38"/>
      <c r="B26" s="47" t="s">
        <v>185</v>
      </c>
      <c r="C26" s="46" t="s">
        <v>42</v>
      </c>
      <c r="D26" s="45">
        <f>G393</f>
        <v>0</v>
      </c>
      <c r="E26" s="39"/>
    </row>
    <row r="27" spans="1:5" ht="20.100000000000001" customHeight="1" x14ac:dyDescent="0.2">
      <c r="A27" s="38"/>
      <c r="B27" s="47" t="s">
        <v>183</v>
      </c>
      <c r="C27" s="46" t="s">
        <v>182</v>
      </c>
      <c r="D27" s="45">
        <f>G431</f>
        <v>0</v>
      </c>
      <c r="E27" s="39"/>
    </row>
    <row r="28" spans="1:5" ht="20.100000000000001" customHeight="1" x14ac:dyDescent="0.2">
      <c r="A28" s="38"/>
      <c r="B28" s="47" t="s">
        <v>180</v>
      </c>
      <c r="C28" s="46" t="s">
        <v>179</v>
      </c>
      <c r="D28" s="45">
        <f>G475</f>
        <v>0</v>
      </c>
      <c r="E28" s="39"/>
    </row>
    <row r="29" spans="1:5" ht="20.100000000000001" customHeight="1" x14ac:dyDescent="0.2">
      <c r="A29" s="38"/>
      <c r="B29" s="47" t="s">
        <v>174</v>
      </c>
      <c r="C29" s="46" t="s">
        <v>173</v>
      </c>
      <c r="D29" s="45">
        <f>G479</f>
        <v>0</v>
      </c>
      <c r="E29" s="39"/>
    </row>
    <row r="30" spans="1:5" ht="20.100000000000001" customHeight="1" x14ac:dyDescent="0.2">
      <c r="A30" s="38"/>
      <c r="B30" s="47" t="s">
        <v>171</v>
      </c>
      <c r="C30" s="46" t="s">
        <v>1003</v>
      </c>
      <c r="D30" s="45">
        <f>G483</f>
        <v>0</v>
      </c>
      <c r="E30" s="39"/>
    </row>
    <row r="31" spans="1:5" ht="20.100000000000001" customHeight="1" x14ac:dyDescent="0.2">
      <c r="A31" s="38"/>
      <c r="B31" s="47" t="s">
        <v>170</v>
      </c>
      <c r="C31" s="46" t="s">
        <v>169</v>
      </c>
      <c r="D31" s="45">
        <f>G487</f>
        <v>0</v>
      </c>
      <c r="E31" s="39"/>
    </row>
    <row r="32" spans="1:5" ht="20.100000000000001" customHeight="1" x14ac:dyDescent="0.2">
      <c r="A32" s="38"/>
      <c r="B32" s="44" t="s">
        <v>166</v>
      </c>
      <c r="C32" s="43" t="s">
        <v>165</v>
      </c>
      <c r="D32" s="40">
        <f>G491</f>
        <v>0</v>
      </c>
      <c r="E32" s="39"/>
    </row>
    <row r="33" spans="1:7" ht="20.100000000000001" customHeight="1" x14ac:dyDescent="0.2">
      <c r="A33" s="38"/>
      <c r="B33" s="42"/>
      <c r="C33" s="41" t="s">
        <v>10</v>
      </c>
      <c r="D33" s="40">
        <f>SUM(D9:D32)</f>
        <v>0</v>
      </c>
      <c r="E33" s="39"/>
    </row>
    <row r="34" spans="1:7" ht="15" customHeight="1" x14ac:dyDescent="0.2">
      <c r="A34" s="38"/>
      <c r="B34" s="42"/>
      <c r="C34" s="41"/>
      <c r="D34" s="309"/>
      <c r="E34" s="39"/>
    </row>
    <row r="35" spans="1:7" ht="15" customHeight="1" x14ac:dyDescent="0.2">
      <c r="B35" s="308" t="s">
        <v>1119</v>
      </c>
      <c r="C35" s="307"/>
    </row>
    <row r="36" spans="1:7" ht="15" customHeight="1" x14ac:dyDescent="0.2">
      <c r="B36" s="421" t="s">
        <v>1</v>
      </c>
      <c r="C36" s="421"/>
      <c r="D36" s="421"/>
    </row>
    <row r="37" spans="1:7" ht="15" customHeight="1" x14ac:dyDescent="0.2">
      <c r="B37" s="421"/>
      <c r="C37" s="421"/>
      <c r="D37" s="421"/>
    </row>
    <row r="38" spans="1:7" s="87" customFormat="1" ht="26.25" customHeight="1" x14ac:dyDescent="0.2">
      <c r="B38" s="94" t="s">
        <v>2</v>
      </c>
      <c r="C38" s="92" t="s">
        <v>3</v>
      </c>
      <c r="D38" s="92" t="s">
        <v>37</v>
      </c>
      <c r="E38" s="93" t="s">
        <v>11</v>
      </c>
      <c r="F38" s="92" t="s">
        <v>6</v>
      </c>
      <c r="G38" s="91" t="s">
        <v>7</v>
      </c>
    </row>
    <row r="39" spans="1:7" s="87" customFormat="1" ht="30" customHeight="1" x14ac:dyDescent="0.2">
      <c r="B39" s="105" t="s">
        <v>12</v>
      </c>
      <c r="C39" s="71" t="s">
        <v>293</v>
      </c>
      <c r="D39" s="70" t="s">
        <v>9</v>
      </c>
      <c r="E39" s="70"/>
      <c r="F39" s="69"/>
      <c r="G39" s="68"/>
    </row>
    <row r="40" spans="1:7" s="87" customFormat="1" ht="15" customHeight="1" x14ac:dyDescent="0.2">
      <c r="B40" s="75"/>
      <c r="C40" s="83" t="s">
        <v>489</v>
      </c>
      <c r="D40" s="65"/>
      <c r="E40" s="65"/>
      <c r="F40" s="64"/>
      <c r="G40" s="63"/>
    </row>
    <row r="41" spans="1:7" s="87" customFormat="1" ht="15" customHeight="1" x14ac:dyDescent="0.2">
      <c r="B41" s="67" t="str">
        <f>"A"&amp;ROW(A1)</f>
        <v>A1</v>
      </c>
      <c r="C41" s="97" t="s">
        <v>317</v>
      </c>
      <c r="D41" s="99" t="s">
        <v>210</v>
      </c>
      <c r="E41" s="65"/>
      <c r="F41" s="64"/>
      <c r="G41" s="88"/>
    </row>
    <row r="42" spans="1:7" s="87" customFormat="1" ht="15" customHeight="1" x14ac:dyDescent="0.2">
      <c r="B42" s="67" t="str">
        <f>"A"&amp;ROW(A2)</f>
        <v>A2</v>
      </c>
      <c r="C42" s="97" t="s">
        <v>838</v>
      </c>
      <c r="D42" s="99" t="s">
        <v>177</v>
      </c>
      <c r="E42" s="65"/>
      <c r="F42" s="64"/>
      <c r="G42" s="88"/>
    </row>
    <row r="43" spans="1:7" s="87" customFormat="1" ht="15" customHeight="1" x14ac:dyDescent="0.2">
      <c r="B43" s="67" t="str">
        <f>"A"&amp;ROW(A3)</f>
        <v>A3</v>
      </c>
      <c r="C43" s="97" t="s">
        <v>839</v>
      </c>
      <c r="D43" s="99" t="s">
        <v>210</v>
      </c>
      <c r="E43" s="65"/>
      <c r="F43" s="64"/>
      <c r="G43" s="88"/>
    </row>
    <row r="44" spans="1:7" s="87" customFormat="1" ht="15" customHeight="1" x14ac:dyDescent="0.2">
      <c r="B44" s="67" t="str">
        <f>"A"&amp;ROW(A4)</f>
        <v>A4</v>
      </c>
      <c r="C44" s="97" t="s">
        <v>832</v>
      </c>
      <c r="D44" s="99" t="s">
        <v>177</v>
      </c>
      <c r="E44" s="65"/>
      <c r="F44" s="64"/>
      <c r="G44" s="88"/>
    </row>
    <row r="45" spans="1:7" s="87" customFormat="1" ht="15" customHeight="1" x14ac:dyDescent="0.2">
      <c r="B45" s="67" t="str">
        <f>"A"&amp;ROW(A5)</f>
        <v>A5</v>
      </c>
      <c r="C45" s="97" t="s">
        <v>833</v>
      </c>
      <c r="D45" s="99" t="s">
        <v>46</v>
      </c>
      <c r="E45" s="65"/>
      <c r="F45" s="64"/>
      <c r="G45" s="88"/>
    </row>
    <row r="46" spans="1:7" s="87" customFormat="1" ht="15" customHeight="1" x14ac:dyDescent="0.2">
      <c r="B46" s="67" t="str">
        <f t="shared" ref="B46:B51" si="0">"A"&amp;ROW(A6)</f>
        <v>A6</v>
      </c>
      <c r="C46" s="97" t="s">
        <v>834</v>
      </c>
      <c r="D46" s="99" t="s">
        <v>44</v>
      </c>
      <c r="E46" s="65"/>
      <c r="F46" s="64"/>
      <c r="G46" s="88"/>
    </row>
    <row r="47" spans="1:7" s="87" customFormat="1" ht="15" customHeight="1" x14ac:dyDescent="0.2">
      <c r="B47" s="67" t="str">
        <f t="shared" si="0"/>
        <v>A7</v>
      </c>
      <c r="C47" s="97" t="s">
        <v>835</v>
      </c>
      <c r="D47" s="99" t="s">
        <v>46</v>
      </c>
      <c r="E47" s="65"/>
      <c r="F47" s="64"/>
      <c r="G47" s="88"/>
    </row>
    <row r="48" spans="1:7" s="87" customFormat="1" ht="15" customHeight="1" x14ac:dyDescent="0.2">
      <c r="B48" s="67" t="str">
        <f t="shared" si="0"/>
        <v>A8</v>
      </c>
      <c r="C48" s="97" t="s">
        <v>836</v>
      </c>
      <c r="D48" s="99" t="s">
        <v>44</v>
      </c>
      <c r="E48" s="65"/>
      <c r="F48" s="64"/>
      <c r="G48" s="88"/>
    </row>
    <row r="49" spans="2:15" s="87" customFormat="1" ht="15" customHeight="1" x14ac:dyDescent="0.2">
      <c r="B49" s="67" t="str">
        <f t="shared" si="0"/>
        <v>A9</v>
      </c>
      <c r="C49" s="97" t="s">
        <v>837</v>
      </c>
      <c r="D49" s="99" t="s">
        <v>44</v>
      </c>
      <c r="E49" s="65"/>
      <c r="F49" s="64"/>
      <c r="G49" s="88"/>
    </row>
    <row r="50" spans="2:15" s="87" customFormat="1" ht="15" customHeight="1" x14ac:dyDescent="0.2">
      <c r="B50" s="67" t="str">
        <f t="shared" si="0"/>
        <v>A10</v>
      </c>
      <c r="C50" s="66" t="s">
        <v>282</v>
      </c>
      <c r="D50" s="65" t="s">
        <v>46</v>
      </c>
      <c r="E50" s="65"/>
      <c r="F50" s="64"/>
      <c r="G50" s="88"/>
    </row>
    <row r="51" spans="2:15" s="87" customFormat="1" ht="15" customHeight="1" x14ac:dyDescent="0.2">
      <c r="B51" s="67" t="str">
        <f t="shared" si="0"/>
        <v>A11</v>
      </c>
      <c r="C51" s="3" t="s">
        <v>490</v>
      </c>
      <c r="D51" s="65"/>
      <c r="E51" s="65"/>
      <c r="F51" s="64"/>
      <c r="G51" s="88"/>
    </row>
    <row r="52" spans="2:15" s="87" customFormat="1" ht="15" customHeight="1" x14ac:dyDescent="0.2">
      <c r="B52" s="67"/>
      <c r="C52" s="66"/>
      <c r="D52" s="65"/>
      <c r="E52" s="65"/>
      <c r="F52" s="64"/>
      <c r="G52" s="88"/>
      <c r="O52" s="106"/>
    </row>
    <row r="53" spans="2:15" s="87" customFormat="1" ht="15" customHeight="1" x14ac:dyDescent="0.2">
      <c r="B53" s="67"/>
      <c r="C53" s="83" t="s">
        <v>491</v>
      </c>
      <c r="D53" s="65"/>
      <c r="E53" s="65"/>
      <c r="F53" s="64"/>
      <c r="G53" s="88"/>
    </row>
    <row r="54" spans="2:15" s="87" customFormat="1" ht="15" customHeight="1" x14ac:dyDescent="0.2">
      <c r="B54" s="67" t="s">
        <v>840</v>
      </c>
      <c r="C54" s="66" t="s">
        <v>317</v>
      </c>
      <c r="D54" s="65" t="s">
        <v>210</v>
      </c>
      <c r="E54" s="65"/>
      <c r="F54" s="64"/>
      <c r="G54" s="88"/>
    </row>
    <row r="55" spans="2:15" s="87" customFormat="1" ht="15" customHeight="1" x14ac:dyDescent="0.2">
      <c r="B55" s="67" t="s">
        <v>841</v>
      </c>
      <c r="C55" s="66" t="s">
        <v>492</v>
      </c>
      <c r="D55" s="65" t="s">
        <v>844</v>
      </c>
      <c r="E55" s="65"/>
      <c r="F55" s="64"/>
      <c r="G55" s="88"/>
    </row>
    <row r="56" spans="2:15" s="87" customFormat="1" ht="15" customHeight="1" x14ac:dyDescent="0.2">
      <c r="B56" s="67" t="s">
        <v>842</v>
      </c>
      <c r="C56" s="66" t="s">
        <v>318</v>
      </c>
      <c r="D56" s="65" t="s">
        <v>44</v>
      </c>
      <c r="E56" s="65"/>
      <c r="F56" s="64"/>
      <c r="G56" s="88"/>
    </row>
    <row r="57" spans="2:15" s="87" customFormat="1" ht="15" customHeight="1" x14ac:dyDescent="0.2">
      <c r="B57" s="67" t="s">
        <v>843</v>
      </c>
      <c r="C57" s="3" t="s">
        <v>493</v>
      </c>
      <c r="D57" s="65"/>
      <c r="E57" s="65"/>
      <c r="F57" s="64"/>
      <c r="G57" s="88"/>
    </row>
    <row r="58" spans="2:15" s="87" customFormat="1" ht="15" customHeight="1" x14ac:dyDescent="0.2">
      <c r="B58" s="90"/>
      <c r="C58" s="76"/>
      <c r="D58" s="82"/>
      <c r="E58" s="82"/>
      <c r="F58" s="81"/>
      <c r="G58" s="80"/>
    </row>
    <row r="59" spans="2:15" s="87" customFormat="1" ht="30" customHeight="1" x14ac:dyDescent="0.2">
      <c r="B59" s="62"/>
      <c r="C59" s="61"/>
      <c r="D59" s="60"/>
      <c r="E59" s="59"/>
      <c r="F59" s="58" t="s">
        <v>320</v>
      </c>
      <c r="G59" s="57">
        <f>SUM(G39:G58)</f>
        <v>0</v>
      </c>
    </row>
    <row r="60" spans="2:15" s="87" customFormat="1" ht="30" customHeight="1" x14ac:dyDescent="0.2">
      <c r="B60" s="105" t="s">
        <v>13</v>
      </c>
      <c r="C60" s="71" t="s">
        <v>845</v>
      </c>
      <c r="D60" s="70" t="s">
        <v>9</v>
      </c>
      <c r="E60" s="70"/>
      <c r="F60" s="69"/>
      <c r="G60" s="68"/>
    </row>
    <row r="61" spans="2:15" s="87" customFormat="1" ht="15" customHeight="1" x14ac:dyDescent="0.2">
      <c r="B61" s="67" t="s">
        <v>589</v>
      </c>
      <c r="C61" s="66" t="s">
        <v>287</v>
      </c>
      <c r="D61" s="65" t="s">
        <v>44</v>
      </c>
      <c r="E61" s="65"/>
      <c r="F61" s="64"/>
      <c r="G61" s="88"/>
    </row>
    <row r="62" spans="2:15" s="87" customFormat="1" ht="15" customHeight="1" x14ac:dyDescent="0.2">
      <c r="B62" s="67" t="str">
        <f>"B"&amp;ROW(B2)</f>
        <v>B2</v>
      </c>
      <c r="C62" s="66" t="s">
        <v>1133</v>
      </c>
      <c r="D62" s="65" t="s">
        <v>44</v>
      </c>
      <c r="E62" s="65"/>
      <c r="F62" s="64"/>
      <c r="G62" s="88"/>
    </row>
    <row r="63" spans="2:15" s="87" customFormat="1" ht="15" customHeight="1" x14ac:dyDescent="0.2">
      <c r="B63" s="67" t="str">
        <f>"B"&amp;ROW(B3)</f>
        <v>B3</v>
      </c>
      <c r="C63" s="66" t="s">
        <v>286</v>
      </c>
      <c r="D63" s="65" t="s">
        <v>44</v>
      </c>
      <c r="E63" s="65"/>
      <c r="F63" s="64"/>
      <c r="G63" s="88"/>
    </row>
    <row r="64" spans="2:15" s="87" customFormat="1" ht="15" customHeight="1" x14ac:dyDescent="0.2">
      <c r="B64" s="67" t="str">
        <f>"B"&amp;ROW(B4)</f>
        <v>B4</v>
      </c>
      <c r="C64" s="66" t="s">
        <v>285</v>
      </c>
      <c r="D64" s="65" t="s">
        <v>44</v>
      </c>
      <c r="E64" s="65"/>
      <c r="F64" s="64"/>
      <c r="G64" s="88"/>
    </row>
    <row r="65" spans="2:7" s="87" customFormat="1" ht="15" customHeight="1" x14ac:dyDescent="0.2">
      <c r="B65" s="67" t="str">
        <f>"B"&amp;ROW(B5)</f>
        <v>B5</v>
      </c>
      <c r="C65" s="66" t="s">
        <v>284</v>
      </c>
      <c r="D65" s="65" t="s">
        <v>44</v>
      </c>
      <c r="E65" s="65"/>
      <c r="F65" s="64"/>
      <c r="G65" s="88"/>
    </row>
    <row r="66" spans="2:7" s="87" customFormat="1" ht="15" customHeight="1" x14ac:dyDescent="0.2">
      <c r="B66" s="67" t="str">
        <f t="shared" ref="B66:B67" si="1">"B"&amp;ROW(B6)</f>
        <v>B6</v>
      </c>
      <c r="C66" s="66" t="s">
        <v>283</v>
      </c>
      <c r="D66" s="65" t="s">
        <v>44</v>
      </c>
      <c r="E66" s="65"/>
      <c r="F66" s="64"/>
      <c r="G66" s="88"/>
    </row>
    <row r="67" spans="2:7" s="87" customFormat="1" ht="15" customHeight="1" x14ac:dyDescent="0.2">
      <c r="B67" s="67" t="str">
        <f t="shared" si="1"/>
        <v>B7</v>
      </c>
      <c r="C67" s="3" t="s">
        <v>291</v>
      </c>
      <c r="D67" s="65"/>
      <c r="E67" s="65"/>
      <c r="F67" s="64"/>
      <c r="G67" s="88"/>
    </row>
    <row r="68" spans="2:7" s="87" customFormat="1" ht="15" customHeight="1" x14ac:dyDescent="0.2">
      <c r="B68" s="90"/>
      <c r="C68" s="76"/>
      <c r="D68" s="82"/>
      <c r="E68" s="82"/>
      <c r="F68" s="81"/>
      <c r="G68" s="80"/>
    </row>
    <row r="69" spans="2:7" s="87" customFormat="1" ht="30" customHeight="1" x14ac:dyDescent="0.2">
      <c r="B69" s="62"/>
      <c r="C69" s="61"/>
      <c r="D69" s="60"/>
      <c r="E69" s="59"/>
      <c r="F69" s="58" t="s">
        <v>322</v>
      </c>
      <c r="G69" s="57">
        <f>SUM(G60:G68)</f>
        <v>0</v>
      </c>
    </row>
    <row r="70" spans="2:7" s="87" customFormat="1" ht="30" customHeight="1" x14ac:dyDescent="0.2">
      <c r="B70" s="105" t="s">
        <v>14</v>
      </c>
      <c r="C70" s="71" t="s">
        <v>281</v>
      </c>
      <c r="D70" s="70" t="s">
        <v>9</v>
      </c>
      <c r="E70" s="70"/>
      <c r="F70" s="69"/>
      <c r="G70" s="68"/>
    </row>
    <row r="71" spans="2:7" s="87" customFormat="1" ht="15" customHeight="1" x14ac:dyDescent="0.2">
      <c r="B71" s="67" t="s">
        <v>590</v>
      </c>
      <c r="C71" s="66" t="s">
        <v>280</v>
      </c>
      <c r="D71" s="65" t="s">
        <v>109</v>
      </c>
      <c r="E71" s="65"/>
      <c r="F71" s="89"/>
      <c r="G71" s="88"/>
    </row>
    <row r="72" spans="2:7" s="87" customFormat="1" ht="15" customHeight="1" x14ac:dyDescent="0.2">
      <c r="B72" s="67" t="s">
        <v>591</v>
      </c>
      <c r="C72" s="66" t="s">
        <v>327</v>
      </c>
      <c r="D72" s="65" t="s">
        <v>44</v>
      </c>
      <c r="E72" s="65"/>
      <c r="F72" s="64"/>
      <c r="G72" s="88"/>
    </row>
    <row r="73" spans="2:7" s="87" customFormat="1" ht="15" customHeight="1" x14ac:dyDescent="0.2">
      <c r="B73" s="67" t="s">
        <v>592</v>
      </c>
      <c r="C73" s="66" t="s">
        <v>325</v>
      </c>
      <c r="D73" s="65" t="s">
        <v>44</v>
      </c>
      <c r="E73" s="65"/>
      <c r="F73" s="64"/>
      <c r="G73" s="88"/>
    </row>
    <row r="74" spans="2:7" s="87" customFormat="1" ht="15" customHeight="1" x14ac:dyDescent="0.2">
      <c r="B74" s="67" t="s">
        <v>593</v>
      </c>
      <c r="C74" s="66" t="s">
        <v>326</v>
      </c>
      <c r="D74" s="65" t="s">
        <v>44</v>
      </c>
      <c r="E74" s="65"/>
      <c r="F74" s="64"/>
      <c r="G74" s="88"/>
    </row>
    <row r="75" spans="2:7" s="87" customFormat="1" ht="15" customHeight="1" x14ac:dyDescent="0.2">
      <c r="B75" s="116" t="s">
        <v>594</v>
      </c>
      <c r="C75" s="3" t="s">
        <v>790</v>
      </c>
      <c r="D75" s="99" t="s">
        <v>44</v>
      </c>
      <c r="E75" s="65"/>
      <c r="F75" s="64"/>
      <c r="G75" s="88"/>
    </row>
    <row r="76" spans="2:7" s="87" customFormat="1" ht="15" customHeight="1" x14ac:dyDescent="0.2">
      <c r="B76" s="67" t="s">
        <v>789</v>
      </c>
      <c r="C76" s="3" t="s">
        <v>323</v>
      </c>
      <c r="D76" s="65"/>
      <c r="E76" s="65"/>
      <c r="F76" s="64"/>
      <c r="G76" s="88"/>
    </row>
    <row r="77" spans="2:7" s="87" customFormat="1" ht="15" customHeight="1" x14ac:dyDescent="0.2">
      <c r="B77" s="67"/>
      <c r="C77" s="76"/>
      <c r="D77" s="82"/>
      <c r="E77" s="82"/>
      <c r="F77" s="81"/>
      <c r="G77" s="80"/>
    </row>
    <row r="78" spans="2:7" s="87" customFormat="1" ht="30" customHeight="1" x14ac:dyDescent="0.2">
      <c r="B78" s="62"/>
      <c r="C78" s="61"/>
      <c r="D78" s="60"/>
      <c r="E78" s="59"/>
      <c r="F78" s="58" t="s">
        <v>279</v>
      </c>
      <c r="G78" s="57">
        <f>SUM(G70:G77)</f>
        <v>0</v>
      </c>
    </row>
    <row r="79" spans="2:7" s="72" customFormat="1" ht="30" customHeight="1" x14ac:dyDescent="0.2">
      <c r="B79" s="105" t="s">
        <v>15</v>
      </c>
      <c r="C79" s="71" t="s">
        <v>278</v>
      </c>
      <c r="D79" s="70" t="s">
        <v>9</v>
      </c>
      <c r="E79" s="70"/>
      <c r="F79" s="69"/>
      <c r="G79" s="68"/>
    </row>
    <row r="80" spans="2:7" s="72" customFormat="1" ht="15" customHeight="1" x14ac:dyDescent="0.2">
      <c r="B80" s="104"/>
      <c r="C80" s="83" t="s">
        <v>847</v>
      </c>
      <c r="D80" s="65"/>
      <c r="E80" s="65"/>
      <c r="F80" s="64"/>
      <c r="G80" s="63"/>
    </row>
    <row r="81" spans="2:7" s="72" customFormat="1" ht="15" customHeight="1" x14ac:dyDescent="0.2">
      <c r="B81" s="67" t="s">
        <v>595</v>
      </c>
      <c r="C81" s="66" t="s">
        <v>297</v>
      </c>
      <c r="D81" s="65" t="s">
        <v>109</v>
      </c>
      <c r="E81" s="65"/>
      <c r="F81" s="64"/>
      <c r="G81" s="63"/>
    </row>
    <row r="82" spans="2:7" s="72" customFormat="1" ht="15" customHeight="1" x14ac:dyDescent="0.2">
      <c r="B82" s="67" t="s">
        <v>596</v>
      </c>
      <c r="C82" s="66" t="s">
        <v>277</v>
      </c>
      <c r="D82" s="65" t="s">
        <v>102</v>
      </c>
      <c r="E82" s="65"/>
      <c r="F82" s="64"/>
      <c r="G82" s="63"/>
    </row>
    <row r="83" spans="2:7" s="72" customFormat="1" ht="15" customHeight="1" x14ac:dyDescent="0.2">
      <c r="B83" s="67" t="s">
        <v>597</v>
      </c>
      <c r="C83" s="66" t="s">
        <v>328</v>
      </c>
      <c r="D83" s="65" t="s">
        <v>210</v>
      </c>
      <c r="E83" s="65"/>
      <c r="F83" s="64"/>
      <c r="G83" s="63"/>
    </row>
    <row r="84" spans="2:7" s="72" customFormat="1" ht="15" customHeight="1" x14ac:dyDescent="0.2">
      <c r="B84" s="67" t="s">
        <v>598</v>
      </c>
      <c r="C84" s="66" t="s">
        <v>329</v>
      </c>
      <c r="D84" s="65" t="s">
        <v>102</v>
      </c>
      <c r="E84" s="65"/>
      <c r="F84" s="64"/>
      <c r="G84" s="63"/>
    </row>
    <row r="85" spans="2:7" s="72" customFormat="1" ht="15" customHeight="1" x14ac:dyDescent="0.2">
      <c r="B85" s="67" t="s">
        <v>599</v>
      </c>
      <c r="C85" s="66" t="s">
        <v>276</v>
      </c>
      <c r="D85" s="65" t="s">
        <v>102</v>
      </c>
      <c r="E85" s="65"/>
      <c r="F85" s="64"/>
      <c r="G85" s="63"/>
    </row>
    <row r="86" spans="2:7" s="72" customFormat="1" ht="15" customHeight="1" x14ac:dyDescent="0.2">
      <c r="B86" s="67" t="s">
        <v>600</v>
      </c>
      <c r="C86" s="66" t="s">
        <v>330</v>
      </c>
      <c r="D86" s="65" t="s">
        <v>868</v>
      </c>
      <c r="E86" s="65"/>
      <c r="F86" s="64"/>
      <c r="G86" s="63"/>
    </row>
    <row r="87" spans="2:7" s="72" customFormat="1" ht="15" customHeight="1" x14ac:dyDescent="0.2">
      <c r="B87" s="67" t="s">
        <v>601</v>
      </c>
      <c r="C87" s="66" t="s">
        <v>275</v>
      </c>
      <c r="D87" s="65" t="s">
        <v>177</v>
      </c>
      <c r="E87" s="65"/>
      <c r="F87" s="64"/>
      <c r="G87" s="63"/>
    </row>
    <row r="88" spans="2:7" s="72" customFormat="1" ht="15" customHeight="1" x14ac:dyDescent="0.2">
      <c r="B88" s="67" t="s">
        <v>602</v>
      </c>
      <c r="C88" s="3" t="s">
        <v>853</v>
      </c>
      <c r="D88" s="65"/>
      <c r="E88" s="65"/>
      <c r="F88" s="64"/>
      <c r="G88" s="63"/>
    </row>
    <row r="89" spans="2:7" s="72" customFormat="1" ht="15" customHeight="1" x14ac:dyDescent="0.2">
      <c r="B89" s="67"/>
      <c r="C89" s="66"/>
      <c r="D89" s="65"/>
      <c r="E89" s="65"/>
      <c r="F89" s="64"/>
      <c r="G89" s="63"/>
    </row>
    <row r="90" spans="2:7" s="72" customFormat="1" ht="15" customHeight="1" x14ac:dyDescent="0.2">
      <c r="B90" s="67"/>
      <c r="C90" s="83" t="s">
        <v>848</v>
      </c>
      <c r="D90" s="65"/>
      <c r="E90" s="65"/>
      <c r="F90" s="64"/>
      <c r="G90" s="63"/>
    </row>
    <row r="91" spans="2:7" s="72" customFormat="1" ht="15" customHeight="1" x14ac:dyDescent="0.2">
      <c r="B91" s="67" t="s">
        <v>603</v>
      </c>
      <c r="C91" s="66" t="s">
        <v>274</v>
      </c>
      <c r="D91" s="65" t="s">
        <v>231</v>
      </c>
      <c r="E91" s="65"/>
      <c r="F91" s="64"/>
      <c r="G91" s="63"/>
    </row>
    <row r="92" spans="2:7" s="72" customFormat="1" ht="15" customHeight="1" x14ac:dyDescent="0.2">
      <c r="B92" s="67" t="s">
        <v>604</v>
      </c>
      <c r="C92" s="66" t="s">
        <v>273</v>
      </c>
      <c r="D92" s="65" t="s">
        <v>231</v>
      </c>
      <c r="E92" s="65"/>
      <c r="F92" s="64"/>
      <c r="G92" s="63"/>
    </row>
    <row r="93" spans="2:7" s="72" customFormat="1" ht="15" customHeight="1" x14ac:dyDescent="0.2">
      <c r="B93" s="67" t="s">
        <v>605</v>
      </c>
      <c r="C93" s="66" t="s">
        <v>272</v>
      </c>
      <c r="D93" s="65" t="s">
        <v>231</v>
      </c>
      <c r="E93" s="65"/>
      <c r="F93" s="64"/>
      <c r="G93" s="63"/>
    </row>
    <row r="94" spans="2:7" s="72" customFormat="1" ht="15" customHeight="1" x14ac:dyDescent="0.2">
      <c r="B94" s="67" t="s">
        <v>606</v>
      </c>
      <c r="C94" s="66" t="s">
        <v>1136</v>
      </c>
      <c r="D94" s="65" t="s">
        <v>109</v>
      </c>
      <c r="E94" s="65"/>
      <c r="F94" s="64"/>
      <c r="G94" s="63"/>
    </row>
    <row r="95" spans="2:7" s="72" customFormat="1" ht="15" customHeight="1" x14ac:dyDescent="0.2">
      <c r="B95" s="67" t="s">
        <v>607</v>
      </c>
      <c r="C95" s="66" t="s">
        <v>330</v>
      </c>
      <c r="D95" s="65" t="s">
        <v>868</v>
      </c>
      <c r="E95" s="65"/>
      <c r="F95" s="64"/>
      <c r="G95" s="63"/>
    </row>
    <row r="96" spans="2:7" s="72" customFormat="1" ht="15" customHeight="1" x14ac:dyDescent="0.2">
      <c r="B96" s="67" t="s">
        <v>608</v>
      </c>
      <c r="C96" s="3" t="s">
        <v>854</v>
      </c>
      <c r="D96" s="65"/>
      <c r="E96" s="65"/>
      <c r="F96" s="64"/>
      <c r="G96" s="63"/>
    </row>
    <row r="97" spans="2:7" s="72" customFormat="1" ht="15" customHeight="1" x14ac:dyDescent="0.2">
      <c r="B97" s="67"/>
      <c r="C97" s="66"/>
      <c r="D97" s="65"/>
      <c r="E97" s="65"/>
      <c r="F97" s="64"/>
      <c r="G97" s="63"/>
    </row>
    <row r="98" spans="2:7" s="72" customFormat="1" ht="15" customHeight="1" x14ac:dyDescent="0.2">
      <c r="B98" s="67"/>
      <c r="C98" s="83" t="s">
        <v>849</v>
      </c>
      <c r="D98" s="65"/>
      <c r="E98" s="65"/>
      <c r="F98" s="64"/>
      <c r="G98" s="63"/>
    </row>
    <row r="99" spans="2:7" s="72" customFormat="1" ht="15" customHeight="1" x14ac:dyDescent="0.2">
      <c r="B99" s="67" t="s">
        <v>609</v>
      </c>
      <c r="C99" s="66" t="s">
        <v>274</v>
      </c>
      <c r="D99" s="65" t="s">
        <v>231</v>
      </c>
      <c r="E99" s="65"/>
      <c r="F99" s="64"/>
      <c r="G99" s="63"/>
    </row>
    <row r="100" spans="2:7" s="72" customFormat="1" ht="15" customHeight="1" x14ac:dyDescent="0.2">
      <c r="B100" s="67" t="s">
        <v>850</v>
      </c>
      <c r="C100" s="66" t="s">
        <v>273</v>
      </c>
      <c r="D100" s="65" t="s">
        <v>231</v>
      </c>
      <c r="E100" s="65"/>
      <c r="F100" s="64"/>
      <c r="G100" s="63"/>
    </row>
    <row r="101" spans="2:7" s="72" customFormat="1" ht="15" customHeight="1" x14ac:dyDescent="0.2">
      <c r="B101" s="67" t="s">
        <v>851</v>
      </c>
      <c r="C101" s="66" t="s">
        <v>272</v>
      </c>
      <c r="D101" s="65" t="s">
        <v>231</v>
      </c>
      <c r="E101" s="65"/>
      <c r="F101" s="64"/>
      <c r="G101" s="63"/>
    </row>
    <row r="102" spans="2:7" s="72" customFormat="1" ht="15" customHeight="1" x14ac:dyDescent="0.2">
      <c r="B102" s="67" t="s">
        <v>855</v>
      </c>
      <c r="C102" s="66" t="s">
        <v>1136</v>
      </c>
      <c r="D102" s="65" t="s">
        <v>109</v>
      </c>
      <c r="E102" s="65"/>
      <c r="F102" s="64"/>
      <c r="G102" s="63"/>
    </row>
    <row r="103" spans="2:7" s="72" customFormat="1" ht="15" customHeight="1" x14ac:dyDescent="0.2">
      <c r="B103" s="67" t="s">
        <v>858</v>
      </c>
      <c r="C103" s="66" t="s">
        <v>330</v>
      </c>
      <c r="D103" s="65" t="s">
        <v>868</v>
      </c>
      <c r="E103" s="65"/>
      <c r="F103" s="64"/>
      <c r="G103" s="63"/>
    </row>
    <row r="104" spans="2:7" s="72" customFormat="1" ht="15" customHeight="1" x14ac:dyDescent="0.2">
      <c r="B104" s="67" t="s">
        <v>859</v>
      </c>
      <c r="C104" s="66" t="s">
        <v>271</v>
      </c>
      <c r="D104" s="86" t="s">
        <v>102</v>
      </c>
      <c r="E104" s="86"/>
      <c r="F104" s="64"/>
      <c r="G104" s="63"/>
    </row>
    <row r="105" spans="2:7" s="72" customFormat="1" ht="15" customHeight="1" x14ac:dyDescent="0.2">
      <c r="B105" s="67" t="s">
        <v>860</v>
      </c>
      <c r="C105" s="66" t="s">
        <v>331</v>
      </c>
      <c r="D105" s="86" t="s">
        <v>102</v>
      </c>
      <c r="E105" s="86"/>
      <c r="F105" s="64"/>
      <c r="G105" s="63"/>
    </row>
    <row r="106" spans="2:7" s="72" customFormat="1" ht="15" customHeight="1" x14ac:dyDescent="0.2">
      <c r="B106" s="67" t="s">
        <v>861</v>
      </c>
      <c r="C106" s="3" t="s">
        <v>856</v>
      </c>
      <c r="D106" s="86"/>
      <c r="E106" s="86"/>
      <c r="F106" s="64"/>
      <c r="G106" s="63"/>
    </row>
    <row r="107" spans="2:7" s="72" customFormat="1" ht="15" customHeight="1" x14ac:dyDescent="0.2">
      <c r="B107" s="67"/>
      <c r="C107" s="66"/>
      <c r="D107" s="86"/>
      <c r="E107" s="86"/>
      <c r="F107" s="64"/>
      <c r="G107" s="63"/>
    </row>
    <row r="108" spans="2:7" s="72" customFormat="1" ht="15" customHeight="1" x14ac:dyDescent="0.2">
      <c r="B108" s="67"/>
      <c r="C108" s="83" t="s">
        <v>852</v>
      </c>
      <c r="D108" s="86"/>
      <c r="E108" s="86"/>
      <c r="F108" s="64"/>
      <c r="G108" s="63"/>
    </row>
    <row r="109" spans="2:7" s="72" customFormat="1" ht="15" customHeight="1" x14ac:dyDescent="0.2">
      <c r="B109" s="67" t="s">
        <v>862</v>
      </c>
      <c r="C109" s="66" t="s">
        <v>270</v>
      </c>
      <c r="D109" s="65" t="s">
        <v>102</v>
      </c>
      <c r="E109" s="65"/>
      <c r="F109" s="64"/>
      <c r="G109" s="63"/>
    </row>
    <row r="110" spans="2:7" s="72" customFormat="1" ht="15" customHeight="1" x14ac:dyDescent="0.2">
      <c r="B110" s="67" t="s">
        <v>863</v>
      </c>
      <c r="C110" s="3" t="s">
        <v>857</v>
      </c>
      <c r="D110" s="73"/>
      <c r="E110" s="65"/>
      <c r="F110" s="64"/>
      <c r="G110" s="63"/>
    </row>
    <row r="111" spans="2:7" s="72" customFormat="1" ht="15" customHeight="1" x14ac:dyDescent="0.2">
      <c r="B111" s="67"/>
      <c r="C111" s="76"/>
      <c r="D111" s="65"/>
      <c r="E111" s="65"/>
      <c r="F111" s="64"/>
      <c r="G111" s="63"/>
    </row>
    <row r="112" spans="2:7" s="72" customFormat="1" ht="30" customHeight="1" x14ac:dyDescent="0.2">
      <c r="B112" s="62"/>
      <c r="C112" s="61"/>
      <c r="D112" s="60"/>
      <c r="E112" s="59"/>
      <c r="F112" s="58" t="s">
        <v>269</v>
      </c>
      <c r="G112" s="57">
        <f>SUM(G79:G111)</f>
        <v>0</v>
      </c>
    </row>
    <row r="113" spans="2:7" s="72" customFormat="1" ht="30" customHeight="1" x14ac:dyDescent="0.2">
      <c r="B113" s="105" t="s">
        <v>16</v>
      </c>
      <c r="C113" s="71" t="s">
        <v>264</v>
      </c>
      <c r="D113" s="70" t="s">
        <v>9</v>
      </c>
      <c r="E113" s="70"/>
      <c r="F113" s="69"/>
      <c r="G113" s="68"/>
    </row>
    <row r="114" spans="2:7" s="72" customFormat="1" ht="15" customHeight="1" x14ac:dyDescent="0.2">
      <c r="B114" s="67"/>
      <c r="C114" s="83" t="s">
        <v>333</v>
      </c>
      <c r="D114" s="108"/>
      <c r="E114" s="65"/>
      <c r="F114" s="64"/>
      <c r="G114" s="63"/>
    </row>
    <row r="115" spans="2:7" s="72" customFormat="1" ht="15" customHeight="1" x14ac:dyDescent="0.2">
      <c r="B115" s="67" t="s">
        <v>610</v>
      </c>
      <c r="C115" s="101" t="s">
        <v>336</v>
      </c>
      <c r="D115" s="99" t="s">
        <v>102</v>
      </c>
      <c r="E115" s="65"/>
      <c r="F115" s="64"/>
      <c r="G115" s="63"/>
    </row>
    <row r="116" spans="2:7" s="72" customFormat="1" ht="15" customHeight="1" x14ac:dyDescent="0.2">
      <c r="B116" s="67" t="s">
        <v>611</v>
      </c>
      <c r="C116" s="3" t="s">
        <v>334</v>
      </c>
      <c r="D116" s="99"/>
      <c r="E116" s="65"/>
      <c r="F116" s="64"/>
      <c r="G116" s="63"/>
    </row>
    <row r="117" spans="2:7" s="72" customFormat="1" ht="15" customHeight="1" x14ac:dyDescent="0.2">
      <c r="B117" s="67"/>
      <c r="C117" s="3"/>
      <c r="D117" s="108"/>
      <c r="E117" s="65"/>
      <c r="F117" s="64"/>
      <c r="G117" s="63"/>
    </row>
    <row r="118" spans="2:7" s="72" customFormat="1" ht="15" customHeight="1" x14ac:dyDescent="0.2">
      <c r="B118" s="67"/>
      <c r="C118" s="83" t="s">
        <v>335</v>
      </c>
      <c r="D118" s="108"/>
      <c r="E118" s="65"/>
      <c r="F118" s="64"/>
      <c r="G118" s="63"/>
    </row>
    <row r="119" spans="2:7" s="72" customFormat="1" ht="15" customHeight="1" x14ac:dyDescent="0.2">
      <c r="B119" s="67" t="s">
        <v>612</v>
      </c>
      <c r="C119" s="101" t="s">
        <v>336</v>
      </c>
      <c r="D119" s="99" t="s">
        <v>102</v>
      </c>
      <c r="E119" s="65"/>
      <c r="F119" s="64"/>
      <c r="G119" s="63"/>
    </row>
    <row r="120" spans="2:7" s="72" customFormat="1" ht="15" customHeight="1" x14ac:dyDescent="0.2">
      <c r="B120" s="67" t="s">
        <v>613</v>
      </c>
      <c r="C120" s="3" t="s">
        <v>334</v>
      </c>
      <c r="D120" s="99"/>
      <c r="E120" s="65"/>
      <c r="F120" s="64"/>
      <c r="G120" s="63"/>
    </row>
    <row r="121" spans="2:7" s="72" customFormat="1" ht="15" customHeight="1" x14ac:dyDescent="0.2">
      <c r="B121" s="67"/>
      <c r="C121" s="97"/>
      <c r="D121" s="99"/>
      <c r="E121" s="65"/>
      <c r="F121" s="64"/>
      <c r="G121" s="63"/>
    </row>
    <row r="122" spans="2:7" s="72" customFormat="1" ht="15" customHeight="1" x14ac:dyDescent="0.2">
      <c r="B122" s="67"/>
      <c r="C122" s="83" t="s">
        <v>337</v>
      </c>
      <c r="D122" s="108"/>
      <c r="E122" s="65"/>
      <c r="F122" s="64"/>
      <c r="G122" s="63"/>
    </row>
    <row r="123" spans="2:7" s="72" customFormat="1" ht="15" customHeight="1" x14ac:dyDescent="0.2">
      <c r="B123" s="67" t="s">
        <v>614</v>
      </c>
      <c r="C123" s="3" t="s">
        <v>332</v>
      </c>
      <c r="D123" s="108"/>
      <c r="E123" s="65"/>
      <c r="F123" s="64"/>
      <c r="G123" s="63"/>
    </row>
    <row r="124" spans="2:7" s="72" customFormat="1" ht="15" customHeight="1" x14ac:dyDescent="0.2">
      <c r="B124" s="67"/>
      <c r="C124" s="76"/>
      <c r="D124" s="65"/>
      <c r="E124" s="82"/>
      <c r="F124" s="81"/>
      <c r="G124" s="80"/>
    </row>
    <row r="125" spans="2:7" s="72" customFormat="1" ht="30" customHeight="1" x14ac:dyDescent="0.2">
      <c r="B125" s="62"/>
      <c r="C125" s="79"/>
      <c r="D125" s="78" t="s">
        <v>9</v>
      </c>
      <c r="E125" s="423" t="s">
        <v>263</v>
      </c>
      <c r="F125" s="425"/>
      <c r="G125" s="57">
        <f>SUM(G113:G124)</f>
        <v>0</v>
      </c>
    </row>
    <row r="126" spans="2:7" s="72" customFormat="1" ht="30" customHeight="1" x14ac:dyDescent="0.2">
      <c r="B126" s="105" t="s">
        <v>17</v>
      </c>
      <c r="C126" s="71" t="s">
        <v>268</v>
      </c>
      <c r="D126" s="85"/>
      <c r="E126" s="84"/>
      <c r="F126" s="84"/>
      <c r="G126" s="68"/>
    </row>
    <row r="127" spans="2:7" s="72" customFormat="1" ht="15" customHeight="1" x14ac:dyDescent="0.2">
      <c r="B127" s="75"/>
      <c r="C127" s="83" t="s">
        <v>296</v>
      </c>
      <c r="D127" s="73"/>
      <c r="E127" s="73"/>
      <c r="F127" s="64"/>
      <c r="G127" s="63"/>
    </row>
    <row r="128" spans="2:7" s="72" customFormat="1" ht="15" customHeight="1" x14ac:dyDescent="0.2">
      <c r="B128" s="67" t="s">
        <v>615</v>
      </c>
      <c r="C128" s="101" t="s">
        <v>295</v>
      </c>
      <c r="D128" s="65"/>
      <c r="E128" s="65"/>
      <c r="F128" s="64"/>
      <c r="G128" s="63"/>
    </row>
    <row r="129" spans="2:7" s="72" customFormat="1" ht="15" customHeight="1" x14ac:dyDescent="0.2">
      <c r="B129" s="67"/>
      <c r="C129" s="66"/>
      <c r="D129" s="65"/>
      <c r="E129" s="65"/>
      <c r="F129" s="64"/>
      <c r="G129" s="63"/>
    </row>
    <row r="130" spans="2:7" s="72" customFormat="1" ht="15" customHeight="1" x14ac:dyDescent="0.2">
      <c r="B130" s="67"/>
      <c r="C130" s="74" t="s">
        <v>267</v>
      </c>
      <c r="D130" s="73" t="s">
        <v>110</v>
      </c>
      <c r="E130" s="73"/>
      <c r="F130" s="64"/>
      <c r="G130" s="63"/>
    </row>
    <row r="131" spans="2:7" s="72" customFormat="1" ht="15" customHeight="1" x14ac:dyDescent="0.2">
      <c r="B131" s="67" t="s">
        <v>616</v>
      </c>
      <c r="C131" s="101" t="s">
        <v>288</v>
      </c>
      <c r="D131" s="65" t="s">
        <v>210</v>
      </c>
      <c r="E131" s="65"/>
      <c r="F131" s="64"/>
      <c r="G131" s="63"/>
    </row>
    <row r="132" spans="2:7" s="72" customFormat="1" ht="15" customHeight="1" x14ac:dyDescent="0.2">
      <c r="B132" s="67"/>
      <c r="C132" s="66"/>
      <c r="D132" s="65"/>
      <c r="E132" s="65"/>
      <c r="F132" s="64"/>
      <c r="G132" s="63"/>
    </row>
    <row r="133" spans="2:7" s="72" customFormat="1" ht="15" customHeight="1" x14ac:dyDescent="0.2">
      <c r="B133" s="67"/>
      <c r="C133" s="74" t="s">
        <v>1135</v>
      </c>
      <c r="D133" s="73" t="s">
        <v>110</v>
      </c>
      <c r="E133" s="73"/>
      <c r="F133" s="64"/>
      <c r="G133" s="63"/>
    </row>
    <row r="134" spans="2:7" s="72" customFormat="1" ht="15" customHeight="1" x14ac:dyDescent="0.2">
      <c r="B134" s="67" t="s">
        <v>617</v>
      </c>
      <c r="C134" s="101" t="s">
        <v>290</v>
      </c>
      <c r="D134" s="65" t="s">
        <v>177</v>
      </c>
      <c r="E134" s="65"/>
      <c r="F134" s="64"/>
      <c r="G134" s="63"/>
    </row>
    <row r="135" spans="2:7" s="72" customFormat="1" ht="15" customHeight="1" x14ac:dyDescent="0.2">
      <c r="B135" s="67"/>
      <c r="C135" s="66"/>
      <c r="D135" s="65"/>
      <c r="E135" s="65"/>
      <c r="F135" s="64"/>
      <c r="G135" s="63"/>
    </row>
    <row r="136" spans="2:7" s="72" customFormat="1" ht="15" customHeight="1" x14ac:dyDescent="0.2">
      <c r="B136" s="67"/>
      <c r="C136" s="74" t="s">
        <v>266</v>
      </c>
      <c r="D136" s="65" t="s">
        <v>110</v>
      </c>
      <c r="E136" s="65"/>
      <c r="F136" s="64"/>
      <c r="G136" s="63"/>
    </row>
    <row r="137" spans="2:7" s="72" customFormat="1" ht="15" customHeight="1" x14ac:dyDescent="0.2">
      <c r="B137" s="67" t="s">
        <v>618</v>
      </c>
      <c r="C137" s="101" t="s">
        <v>289</v>
      </c>
      <c r="D137" s="65" t="s">
        <v>177</v>
      </c>
      <c r="E137" s="65"/>
      <c r="F137" s="64"/>
      <c r="G137" s="63"/>
    </row>
    <row r="138" spans="2:7" s="72" customFormat="1" ht="15" customHeight="1" x14ac:dyDescent="0.2">
      <c r="B138" s="67"/>
      <c r="C138" s="66"/>
      <c r="D138" s="65"/>
      <c r="E138" s="65"/>
      <c r="F138" s="64"/>
      <c r="G138" s="63"/>
    </row>
    <row r="139" spans="2:7" s="72" customFormat="1" ht="15" customHeight="1" x14ac:dyDescent="0.2">
      <c r="B139" s="67"/>
      <c r="C139" s="74" t="s">
        <v>38</v>
      </c>
      <c r="D139" s="73" t="s">
        <v>110</v>
      </c>
      <c r="E139" s="73"/>
      <c r="F139" s="64"/>
      <c r="G139" s="63"/>
    </row>
    <row r="140" spans="2:7" s="72" customFormat="1" ht="15" customHeight="1" x14ac:dyDescent="0.2">
      <c r="B140" s="67" t="s">
        <v>619</v>
      </c>
      <c r="C140" s="3" t="s">
        <v>356</v>
      </c>
      <c r="D140" s="73"/>
      <c r="E140" s="73"/>
      <c r="F140" s="64"/>
      <c r="G140" s="63"/>
    </row>
    <row r="141" spans="2:7" s="72" customFormat="1" ht="15" customHeight="1" x14ac:dyDescent="0.2">
      <c r="B141" s="67"/>
      <c r="C141" s="76"/>
      <c r="D141" s="65"/>
      <c r="E141" s="65"/>
      <c r="F141" s="64"/>
      <c r="G141" s="63"/>
    </row>
    <row r="142" spans="2:7" s="72" customFormat="1" ht="30" customHeight="1" x14ac:dyDescent="0.2">
      <c r="B142" s="62"/>
      <c r="C142" s="79"/>
      <c r="D142" s="78" t="s">
        <v>9</v>
      </c>
      <c r="E142" s="422" t="s">
        <v>265</v>
      </c>
      <c r="F142" s="423"/>
      <c r="G142" s="57">
        <f>SUM(G126:G141)</f>
        <v>0</v>
      </c>
    </row>
    <row r="143" spans="2:7" s="72" customFormat="1" ht="30" customHeight="1" x14ac:dyDescent="0.2">
      <c r="B143" s="105" t="s">
        <v>18</v>
      </c>
      <c r="C143" s="71" t="s">
        <v>262</v>
      </c>
      <c r="D143" s="70" t="s">
        <v>9</v>
      </c>
      <c r="E143" s="70"/>
      <c r="F143" s="69"/>
      <c r="G143" s="68"/>
    </row>
    <row r="144" spans="2:7" s="72" customFormat="1" ht="15" customHeight="1" x14ac:dyDescent="0.2">
      <c r="B144" s="67"/>
      <c r="C144" s="165" t="s">
        <v>316</v>
      </c>
      <c r="D144" s="98"/>
      <c r="E144" s="65"/>
      <c r="F144" s="64"/>
      <c r="G144" s="63"/>
    </row>
    <row r="145" spans="2:7" s="72" customFormat="1" ht="15" customHeight="1" x14ac:dyDescent="0.2">
      <c r="B145" s="67" t="s">
        <v>620</v>
      </c>
      <c r="C145" s="101" t="s">
        <v>893</v>
      </c>
      <c r="D145" s="98"/>
      <c r="E145" s="65"/>
      <c r="F145" s="64"/>
      <c r="G145" s="63"/>
    </row>
    <row r="146" spans="2:7" s="72" customFormat="1" ht="15" customHeight="1" x14ac:dyDescent="0.2">
      <c r="B146" s="67"/>
      <c r="C146" s="101"/>
      <c r="D146" s="98"/>
      <c r="E146" s="65"/>
      <c r="F146" s="64"/>
      <c r="G146" s="63"/>
    </row>
    <row r="147" spans="2:7" s="72" customFormat="1" ht="15" customHeight="1" x14ac:dyDescent="0.2">
      <c r="B147" s="67"/>
      <c r="C147" s="165" t="s">
        <v>864</v>
      </c>
      <c r="D147" s="98"/>
      <c r="E147" s="65"/>
      <c r="F147" s="64"/>
      <c r="G147" s="63"/>
    </row>
    <row r="148" spans="2:7" s="72" customFormat="1" ht="15" customHeight="1" x14ac:dyDescent="0.2">
      <c r="B148" s="67" t="s">
        <v>621</v>
      </c>
      <c r="C148" s="101" t="s">
        <v>894</v>
      </c>
      <c r="D148" s="98"/>
      <c r="E148" s="65"/>
      <c r="F148" s="64"/>
      <c r="G148" s="63"/>
    </row>
    <row r="149" spans="2:7" s="72" customFormat="1" ht="15" customHeight="1" x14ac:dyDescent="0.2">
      <c r="B149" s="67"/>
      <c r="C149" s="101"/>
      <c r="D149" s="98"/>
      <c r="E149" s="65"/>
      <c r="F149" s="64"/>
      <c r="G149" s="63"/>
    </row>
    <row r="150" spans="2:7" s="72" customFormat="1" ht="15" customHeight="1" x14ac:dyDescent="0.2">
      <c r="B150" s="67"/>
      <c r="C150" s="165" t="s">
        <v>865</v>
      </c>
      <c r="D150" s="102"/>
      <c r="E150" s="65"/>
      <c r="F150" s="64"/>
      <c r="G150" s="63"/>
    </row>
    <row r="151" spans="2:7" s="72" customFormat="1" ht="15" customHeight="1" x14ac:dyDescent="0.2">
      <c r="B151" s="67" t="s">
        <v>622</v>
      </c>
      <c r="C151" s="101" t="s">
        <v>867</v>
      </c>
      <c r="D151" s="103"/>
      <c r="E151" s="65"/>
      <c r="F151" s="64"/>
      <c r="G151" s="63"/>
    </row>
    <row r="152" spans="2:7" s="72" customFormat="1" ht="15" customHeight="1" x14ac:dyDescent="0.2">
      <c r="B152" s="67"/>
      <c r="C152" s="97"/>
      <c r="D152" s="98"/>
      <c r="E152" s="65"/>
      <c r="F152" s="64"/>
      <c r="G152" s="63"/>
    </row>
    <row r="153" spans="2:7" s="72" customFormat="1" ht="15" customHeight="1" x14ac:dyDescent="0.2">
      <c r="B153" s="67"/>
      <c r="C153" s="165" t="s">
        <v>866</v>
      </c>
      <c r="D153" s="98"/>
      <c r="E153" s="65"/>
      <c r="F153" s="64"/>
      <c r="G153" s="63"/>
    </row>
    <row r="154" spans="2:7" s="72" customFormat="1" ht="15" customHeight="1" x14ac:dyDescent="0.2">
      <c r="B154" s="67" t="s">
        <v>623</v>
      </c>
      <c r="C154" s="101" t="s">
        <v>883</v>
      </c>
      <c r="D154" s="98"/>
      <c r="E154" s="65"/>
      <c r="F154" s="64"/>
      <c r="G154" s="63"/>
    </row>
    <row r="155" spans="2:7" s="72" customFormat="1" ht="15" customHeight="1" x14ac:dyDescent="0.2">
      <c r="B155" s="67"/>
      <c r="C155" s="101" t="s">
        <v>110</v>
      </c>
      <c r="D155" s="98"/>
      <c r="E155" s="65"/>
      <c r="F155" s="64"/>
      <c r="G155" s="63"/>
    </row>
    <row r="156" spans="2:7" s="72" customFormat="1" ht="15" customHeight="1" x14ac:dyDescent="0.2">
      <c r="B156" s="67"/>
      <c r="C156" s="165" t="s">
        <v>891</v>
      </c>
      <c r="D156" s="102"/>
      <c r="E156" s="65"/>
      <c r="F156" s="64"/>
      <c r="G156" s="63"/>
    </row>
    <row r="157" spans="2:7" s="72" customFormat="1" ht="15" customHeight="1" x14ac:dyDescent="0.2">
      <c r="B157" s="67" t="s">
        <v>624</v>
      </c>
      <c r="C157" s="101" t="s">
        <v>877</v>
      </c>
      <c r="D157" s="98"/>
      <c r="E157" s="65"/>
      <c r="F157" s="64"/>
      <c r="G157" s="63"/>
    </row>
    <row r="158" spans="2:7" s="72" customFormat="1" ht="15" customHeight="1" x14ac:dyDescent="0.2">
      <c r="B158" s="67" t="s">
        <v>625</v>
      </c>
      <c r="C158" s="101" t="s">
        <v>878</v>
      </c>
      <c r="D158" s="98"/>
      <c r="E158" s="65"/>
      <c r="F158" s="64"/>
      <c r="G158" s="63"/>
    </row>
    <row r="159" spans="2:7" s="72" customFormat="1" ht="15" customHeight="1" x14ac:dyDescent="0.2">
      <c r="B159" s="67" t="s">
        <v>626</v>
      </c>
      <c r="C159" s="101" t="s">
        <v>879</v>
      </c>
      <c r="D159" s="98"/>
      <c r="E159" s="65"/>
      <c r="F159" s="64"/>
      <c r="G159" s="63"/>
    </row>
    <row r="160" spans="2:7" s="72" customFormat="1" ht="15" customHeight="1" x14ac:dyDescent="0.2">
      <c r="B160" s="67" t="s">
        <v>627</v>
      </c>
      <c r="C160" s="101" t="s">
        <v>880</v>
      </c>
      <c r="D160" s="98"/>
      <c r="E160" s="65"/>
      <c r="F160" s="64"/>
      <c r="G160" s="63"/>
    </row>
    <row r="161" spans="2:7" s="72" customFormat="1" ht="15" customHeight="1" x14ac:dyDescent="0.2">
      <c r="B161" s="67" t="s">
        <v>628</v>
      </c>
      <c r="C161" s="101" t="s">
        <v>881</v>
      </c>
      <c r="D161" s="98"/>
      <c r="E161" s="65"/>
      <c r="F161" s="64"/>
      <c r="G161" s="63"/>
    </row>
    <row r="162" spans="2:7" s="72" customFormat="1" ht="15" customHeight="1" x14ac:dyDescent="0.2">
      <c r="B162" s="67" t="s">
        <v>869</v>
      </c>
      <c r="C162" s="101" t="s">
        <v>890</v>
      </c>
      <c r="D162" s="98"/>
      <c r="E162" s="65"/>
      <c r="F162" s="64"/>
      <c r="G162" s="63"/>
    </row>
    <row r="163" spans="2:7" s="72" customFormat="1" ht="15" customHeight="1" x14ac:dyDescent="0.2">
      <c r="B163" s="67" t="s">
        <v>870</v>
      </c>
      <c r="C163" s="101" t="s">
        <v>889</v>
      </c>
      <c r="D163" s="98"/>
      <c r="E163" s="65"/>
      <c r="F163" s="64"/>
      <c r="G163" s="63"/>
    </row>
    <row r="164" spans="2:7" s="72" customFormat="1" ht="15" customHeight="1" x14ac:dyDescent="0.2">
      <c r="B164" s="67" t="s">
        <v>871</v>
      </c>
      <c r="C164" s="101" t="s">
        <v>882</v>
      </c>
      <c r="D164" s="98"/>
      <c r="E164" s="65"/>
      <c r="F164" s="64"/>
      <c r="G164" s="63"/>
    </row>
    <row r="165" spans="2:7" s="72" customFormat="1" ht="15" customHeight="1" x14ac:dyDescent="0.2">
      <c r="B165" s="67"/>
      <c r="C165" s="100"/>
      <c r="D165" s="98"/>
      <c r="E165" s="65"/>
      <c r="F165" s="64"/>
      <c r="G165" s="63"/>
    </row>
    <row r="166" spans="2:7" s="72" customFormat="1" ht="15" customHeight="1" x14ac:dyDescent="0.2">
      <c r="B166" s="67"/>
      <c r="C166" s="165" t="s">
        <v>876</v>
      </c>
      <c r="D166" s="98"/>
      <c r="E166" s="65"/>
      <c r="F166" s="64"/>
      <c r="G166" s="63"/>
    </row>
    <row r="167" spans="2:7" s="72" customFormat="1" ht="15" customHeight="1" x14ac:dyDescent="0.2">
      <c r="B167" s="67" t="s">
        <v>872</v>
      </c>
      <c r="C167" s="101" t="s">
        <v>884</v>
      </c>
      <c r="D167" s="98"/>
      <c r="E167" s="65"/>
      <c r="F167" s="64"/>
      <c r="G167" s="63"/>
    </row>
    <row r="168" spans="2:7" s="72" customFormat="1" ht="15" customHeight="1" x14ac:dyDescent="0.2">
      <c r="B168" s="67"/>
      <c r="C168" s="100"/>
      <c r="D168" s="98"/>
      <c r="E168" s="65"/>
      <c r="F168" s="64"/>
      <c r="G168" s="63"/>
    </row>
    <row r="169" spans="2:7" s="72" customFormat="1" ht="15" customHeight="1" x14ac:dyDescent="0.2">
      <c r="B169" s="67"/>
      <c r="C169" s="165" t="s">
        <v>895</v>
      </c>
      <c r="D169" s="98"/>
      <c r="E169" s="65"/>
      <c r="F169" s="64"/>
      <c r="G169" s="63"/>
    </row>
    <row r="170" spans="2:7" s="72" customFormat="1" ht="15" customHeight="1" x14ac:dyDescent="0.2">
      <c r="B170" s="67" t="s">
        <v>873</v>
      </c>
      <c r="C170" s="101" t="s">
        <v>896</v>
      </c>
      <c r="D170" s="98"/>
      <c r="E170" s="65"/>
      <c r="F170" s="64"/>
      <c r="G170" s="63"/>
    </row>
    <row r="171" spans="2:7" s="72" customFormat="1" ht="15" customHeight="1" x14ac:dyDescent="0.2">
      <c r="B171" s="67"/>
      <c r="C171" s="100"/>
      <c r="D171" s="98"/>
      <c r="E171" s="65"/>
      <c r="F171" s="64"/>
      <c r="G171" s="63"/>
    </row>
    <row r="172" spans="2:7" s="72" customFormat="1" ht="15" customHeight="1" x14ac:dyDescent="0.2">
      <c r="B172" s="67"/>
      <c r="C172" s="165" t="s">
        <v>887</v>
      </c>
      <c r="D172" s="102"/>
      <c r="E172" s="65"/>
      <c r="F172" s="64"/>
      <c r="G172" s="63"/>
    </row>
    <row r="173" spans="2:7" s="72" customFormat="1" ht="15" customHeight="1" x14ac:dyDescent="0.2">
      <c r="B173" s="67" t="s">
        <v>874</v>
      </c>
      <c r="C173" s="101" t="s">
        <v>888</v>
      </c>
      <c r="D173" s="98"/>
      <c r="E173" s="65"/>
      <c r="F173" s="64"/>
      <c r="G173" s="63"/>
    </row>
    <row r="174" spans="2:7" s="72" customFormat="1" ht="15" customHeight="1" x14ac:dyDescent="0.2">
      <c r="B174" s="67"/>
      <c r="C174" s="3"/>
      <c r="D174" s="98"/>
      <c r="E174" s="65"/>
      <c r="F174" s="64"/>
      <c r="G174" s="63"/>
    </row>
    <row r="175" spans="2:7" s="72" customFormat="1" ht="15" customHeight="1" x14ac:dyDescent="0.2">
      <c r="B175" s="67"/>
      <c r="C175" s="165" t="s">
        <v>885</v>
      </c>
      <c r="D175" s="102"/>
      <c r="E175" s="65"/>
      <c r="F175" s="64"/>
      <c r="G175" s="63"/>
    </row>
    <row r="176" spans="2:7" s="72" customFormat="1" ht="15.75" customHeight="1" x14ac:dyDescent="0.2">
      <c r="B176" s="67" t="s">
        <v>875</v>
      </c>
      <c r="C176" s="101" t="s">
        <v>886</v>
      </c>
      <c r="D176" s="98"/>
      <c r="E176" s="65"/>
      <c r="F176" s="64"/>
      <c r="G176" s="63"/>
    </row>
    <row r="177" spans="2:7" s="72" customFormat="1" ht="15" customHeight="1" x14ac:dyDescent="0.2">
      <c r="B177" s="67"/>
      <c r="C177" s="76"/>
      <c r="D177" s="82"/>
      <c r="E177" s="82"/>
      <c r="F177" s="81"/>
      <c r="G177" s="80"/>
    </row>
    <row r="178" spans="2:7" s="72" customFormat="1" ht="30" customHeight="1" x14ac:dyDescent="0.2">
      <c r="B178" s="109"/>
      <c r="C178" s="110"/>
      <c r="D178" s="111" t="s">
        <v>9</v>
      </c>
      <c r="E178" s="418" t="s">
        <v>261</v>
      </c>
      <c r="F178" s="419"/>
      <c r="G178" s="57">
        <f>SUM(G143:G177)</f>
        <v>0</v>
      </c>
    </row>
    <row r="179" spans="2:7" s="72" customFormat="1" ht="30" customHeight="1" x14ac:dyDescent="0.2">
      <c r="B179" s="112" t="s">
        <v>19</v>
      </c>
      <c r="C179" s="113" t="s">
        <v>260</v>
      </c>
      <c r="D179" s="114" t="s">
        <v>9</v>
      </c>
      <c r="E179" s="114"/>
      <c r="F179" s="115"/>
      <c r="G179" s="68"/>
    </row>
    <row r="180" spans="2:7" s="72" customFormat="1" ht="15" customHeight="1" x14ac:dyDescent="0.2">
      <c r="B180" s="116" t="s">
        <v>629</v>
      </c>
      <c r="C180" s="97" t="s">
        <v>301</v>
      </c>
      <c r="D180" s="99"/>
      <c r="E180" s="99"/>
      <c r="F180" s="117"/>
      <c r="G180" s="63"/>
    </row>
    <row r="181" spans="2:7" s="72" customFormat="1" ht="15" customHeight="1" x14ac:dyDescent="0.2">
      <c r="B181" s="116" t="s">
        <v>630</v>
      </c>
      <c r="C181" s="97" t="s">
        <v>302</v>
      </c>
      <c r="D181" s="99"/>
      <c r="E181" s="99"/>
      <c r="F181" s="117"/>
      <c r="G181" s="63"/>
    </row>
    <row r="182" spans="2:7" s="72" customFormat="1" ht="15" customHeight="1" x14ac:dyDescent="0.2">
      <c r="B182" s="116" t="s">
        <v>631</v>
      </c>
      <c r="C182" s="97" t="s">
        <v>303</v>
      </c>
      <c r="D182" s="99"/>
      <c r="E182" s="99"/>
      <c r="F182" s="117"/>
      <c r="G182" s="63"/>
    </row>
    <row r="183" spans="2:7" s="72" customFormat="1" ht="15" customHeight="1" x14ac:dyDescent="0.2">
      <c r="B183" s="116" t="s">
        <v>632</v>
      </c>
      <c r="C183" s="97" t="s">
        <v>298</v>
      </c>
      <c r="D183" s="99"/>
      <c r="E183" s="99"/>
      <c r="F183" s="117"/>
      <c r="G183" s="63"/>
    </row>
    <row r="184" spans="2:7" s="72" customFormat="1" ht="15" customHeight="1" x14ac:dyDescent="0.2">
      <c r="B184" s="116" t="s">
        <v>633</v>
      </c>
      <c r="C184" s="97" t="s">
        <v>299</v>
      </c>
      <c r="D184" s="99"/>
      <c r="E184" s="99"/>
      <c r="F184" s="117"/>
      <c r="G184" s="63"/>
    </row>
    <row r="185" spans="2:7" s="72" customFormat="1" ht="15" customHeight="1" x14ac:dyDescent="0.2">
      <c r="B185" s="116" t="s">
        <v>634</v>
      </c>
      <c r="C185" s="97" t="s">
        <v>304</v>
      </c>
      <c r="D185" s="99"/>
      <c r="E185" s="99"/>
      <c r="F185" s="117"/>
      <c r="G185" s="63"/>
    </row>
    <row r="186" spans="2:7" s="72" customFormat="1" ht="15" customHeight="1" x14ac:dyDescent="0.2">
      <c r="B186" s="116" t="s">
        <v>635</v>
      </c>
      <c r="C186" s="97" t="s">
        <v>305</v>
      </c>
      <c r="D186" s="99"/>
      <c r="E186" s="99"/>
      <c r="F186" s="117"/>
      <c r="G186" s="63"/>
    </row>
    <row r="187" spans="2:7" s="72" customFormat="1" ht="15" customHeight="1" x14ac:dyDescent="0.2">
      <c r="B187" s="116" t="s">
        <v>636</v>
      </c>
      <c r="C187" s="97" t="s">
        <v>300</v>
      </c>
      <c r="D187" s="99"/>
      <c r="E187" s="99"/>
      <c r="F187" s="117"/>
      <c r="G187" s="63"/>
    </row>
    <row r="188" spans="2:7" s="72" customFormat="1" ht="15" customHeight="1" x14ac:dyDescent="0.2">
      <c r="B188" s="116" t="s">
        <v>637</v>
      </c>
      <c r="C188" s="3" t="s">
        <v>309</v>
      </c>
      <c r="D188" s="99"/>
      <c r="E188" s="99"/>
      <c r="F188" s="117"/>
      <c r="G188" s="63"/>
    </row>
    <row r="189" spans="2:7" s="72" customFormat="1" ht="15" customHeight="1" x14ac:dyDescent="0.2">
      <c r="B189" s="116"/>
      <c r="C189" s="118"/>
      <c r="D189" s="119"/>
      <c r="E189" s="119"/>
      <c r="F189" s="120"/>
      <c r="G189" s="80"/>
    </row>
    <row r="190" spans="2:7" s="72" customFormat="1" ht="30" customHeight="1" x14ac:dyDescent="0.2">
      <c r="B190" s="109"/>
      <c r="C190" s="110"/>
      <c r="D190" s="111" t="s">
        <v>9</v>
      </c>
      <c r="E190" s="418" t="s">
        <v>259</v>
      </c>
      <c r="F190" s="419"/>
      <c r="G190" s="57">
        <f>SUM(G179:G189)</f>
        <v>0</v>
      </c>
    </row>
    <row r="191" spans="2:7" s="72" customFormat="1" ht="30" customHeight="1" x14ac:dyDescent="0.2">
      <c r="B191" s="112" t="s">
        <v>101</v>
      </c>
      <c r="C191" s="113" t="s">
        <v>313</v>
      </c>
      <c r="D191" s="114" t="s">
        <v>9</v>
      </c>
      <c r="E191" s="114"/>
      <c r="F191" s="115"/>
      <c r="G191" s="68"/>
    </row>
    <row r="192" spans="2:7" s="72" customFormat="1" ht="15" customHeight="1" x14ac:dyDescent="0.2">
      <c r="B192" s="116"/>
      <c r="C192" s="83" t="s">
        <v>256</v>
      </c>
      <c r="D192" s="108"/>
      <c r="E192" s="108"/>
      <c r="F192" s="117"/>
      <c r="G192" s="63"/>
    </row>
    <row r="193" spans="2:7" s="72" customFormat="1" ht="15" customHeight="1" x14ac:dyDescent="0.2">
      <c r="B193" s="116" t="s">
        <v>638</v>
      </c>
      <c r="C193" s="97" t="s">
        <v>904</v>
      </c>
      <c r="D193" s="99" t="s">
        <v>102</v>
      </c>
      <c r="E193" s="99"/>
      <c r="F193" s="117"/>
      <c r="G193" s="63"/>
    </row>
    <row r="194" spans="2:7" s="72" customFormat="1" ht="15" customHeight="1" x14ac:dyDescent="0.2">
      <c r="B194" s="116"/>
      <c r="C194" s="97"/>
      <c r="D194" s="99"/>
      <c r="E194" s="99"/>
      <c r="F194" s="117"/>
      <c r="G194" s="63"/>
    </row>
    <row r="195" spans="2:7" s="72" customFormat="1" ht="15" customHeight="1" x14ac:dyDescent="0.2">
      <c r="B195" s="116"/>
      <c r="C195" s="83" t="s">
        <v>255</v>
      </c>
      <c r="D195" s="108"/>
      <c r="E195" s="108"/>
      <c r="F195" s="117"/>
      <c r="G195" s="63"/>
    </row>
    <row r="196" spans="2:7" s="72" customFormat="1" ht="15" customHeight="1" x14ac:dyDescent="0.2">
      <c r="B196" s="116" t="s">
        <v>639</v>
      </c>
      <c r="C196" s="97" t="s">
        <v>904</v>
      </c>
      <c r="D196" s="99" t="s">
        <v>102</v>
      </c>
      <c r="E196" s="99"/>
      <c r="F196" s="117"/>
      <c r="G196" s="63"/>
    </row>
    <row r="197" spans="2:7" s="72" customFormat="1" ht="15" customHeight="1" x14ac:dyDescent="0.2">
      <c r="B197" s="116"/>
      <c r="C197" s="97"/>
      <c r="D197" s="99"/>
      <c r="E197" s="99"/>
      <c r="F197" s="117"/>
      <c r="G197" s="63"/>
    </row>
    <row r="198" spans="2:7" s="72" customFormat="1" ht="15" customHeight="1" x14ac:dyDescent="0.2">
      <c r="B198" s="116"/>
      <c r="C198" s="83" t="s">
        <v>308</v>
      </c>
      <c r="D198" s="108"/>
      <c r="E198" s="99"/>
      <c r="F198" s="117"/>
      <c r="G198" s="63"/>
    </row>
    <row r="199" spans="2:7" s="72" customFormat="1" ht="15" customHeight="1" x14ac:dyDescent="0.2">
      <c r="B199" s="116" t="s">
        <v>640</v>
      </c>
      <c r="C199" s="97" t="s">
        <v>904</v>
      </c>
      <c r="D199" s="99" t="s">
        <v>102</v>
      </c>
      <c r="E199" s="99"/>
      <c r="F199" s="117"/>
      <c r="G199" s="63"/>
    </row>
    <row r="200" spans="2:7" s="72" customFormat="1" ht="15" customHeight="1" x14ac:dyDescent="0.2">
      <c r="B200" s="116"/>
      <c r="C200" s="97"/>
      <c r="D200" s="99"/>
      <c r="E200" s="99"/>
      <c r="F200" s="117"/>
      <c r="G200" s="63"/>
    </row>
    <row r="201" spans="2:7" s="72" customFormat="1" ht="15" customHeight="1" x14ac:dyDescent="0.2">
      <c r="B201" s="116"/>
      <c r="C201" s="83" t="s">
        <v>258</v>
      </c>
      <c r="D201" s="108"/>
      <c r="E201" s="108"/>
      <c r="F201" s="117"/>
      <c r="G201" s="63"/>
    </row>
    <row r="202" spans="2:7" s="72" customFormat="1" ht="15" customHeight="1" x14ac:dyDescent="0.2">
      <c r="B202" s="116" t="s">
        <v>641</v>
      </c>
      <c r="C202" s="3" t="s">
        <v>310</v>
      </c>
      <c r="D202" s="108"/>
      <c r="E202" s="108"/>
      <c r="F202" s="117"/>
      <c r="G202" s="63"/>
    </row>
    <row r="203" spans="2:7" s="72" customFormat="1" ht="15" customHeight="1" x14ac:dyDescent="0.2">
      <c r="B203" s="116"/>
      <c r="C203" s="118"/>
      <c r="D203" s="99"/>
      <c r="E203" s="99"/>
      <c r="F203" s="117"/>
      <c r="G203" s="63"/>
    </row>
    <row r="204" spans="2:7" s="72" customFormat="1" ht="30" customHeight="1" x14ac:dyDescent="0.2">
      <c r="B204" s="109"/>
      <c r="C204" s="110"/>
      <c r="D204" s="111" t="s">
        <v>9</v>
      </c>
      <c r="E204" s="418" t="s">
        <v>314</v>
      </c>
      <c r="F204" s="419"/>
      <c r="G204" s="57">
        <f>SUM(G191:G203)</f>
        <v>0</v>
      </c>
    </row>
    <row r="205" spans="2:7" s="72" customFormat="1" ht="30" customHeight="1" x14ac:dyDescent="0.2">
      <c r="B205" s="112" t="s">
        <v>151</v>
      </c>
      <c r="C205" s="113" t="s">
        <v>257</v>
      </c>
      <c r="D205" s="114" t="s">
        <v>9</v>
      </c>
      <c r="E205" s="114"/>
      <c r="F205" s="115"/>
      <c r="G205" s="68"/>
    </row>
    <row r="206" spans="2:7" s="72" customFormat="1" ht="15" customHeight="1" x14ac:dyDescent="0.2">
      <c r="B206" s="116"/>
      <c r="C206" s="83" t="s">
        <v>256</v>
      </c>
      <c r="D206" s="108"/>
      <c r="E206" s="108"/>
      <c r="F206" s="117"/>
      <c r="G206" s="63"/>
    </row>
    <row r="207" spans="2:7" s="72" customFormat="1" ht="15" customHeight="1" x14ac:dyDescent="0.2">
      <c r="B207" s="116" t="s">
        <v>642</v>
      </c>
      <c r="C207" s="97" t="s">
        <v>306</v>
      </c>
      <c r="D207" s="99" t="s">
        <v>102</v>
      </c>
      <c r="E207" s="99"/>
      <c r="F207" s="117"/>
      <c r="G207" s="63"/>
    </row>
    <row r="208" spans="2:7" s="72" customFormat="1" ht="15" customHeight="1" x14ac:dyDescent="0.2">
      <c r="B208" s="116" t="s">
        <v>643</v>
      </c>
      <c r="C208" s="97" t="s">
        <v>307</v>
      </c>
      <c r="D208" s="99" t="s">
        <v>102</v>
      </c>
      <c r="E208" s="99"/>
      <c r="F208" s="117"/>
      <c r="G208" s="63"/>
    </row>
    <row r="209" spans="1:10" s="72" customFormat="1" ht="15" customHeight="1" x14ac:dyDescent="0.2">
      <c r="B209" s="116" t="s">
        <v>644</v>
      </c>
      <c r="C209" s="3" t="s">
        <v>311</v>
      </c>
      <c r="D209" s="99"/>
      <c r="E209" s="99"/>
      <c r="F209" s="117"/>
      <c r="G209" s="63"/>
    </row>
    <row r="210" spans="1:10" s="72" customFormat="1" ht="15" customHeight="1" x14ac:dyDescent="0.2">
      <c r="B210" s="116"/>
      <c r="C210" s="97"/>
      <c r="D210" s="99"/>
      <c r="E210" s="99"/>
      <c r="F210" s="117"/>
      <c r="G210" s="63"/>
    </row>
    <row r="211" spans="1:10" s="72" customFormat="1" ht="15" customHeight="1" x14ac:dyDescent="0.2">
      <c r="B211" s="116"/>
      <c r="C211" s="83" t="s">
        <v>255</v>
      </c>
      <c r="D211" s="108"/>
      <c r="E211" s="108"/>
      <c r="F211" s="117"/>
      <c r="G211" s="63"/>
    </row>
    <row r="212" spans="1:10" s="72" customFormat="1" ht="15" customHeight="1" x14ac:dyDescent="0.2">
      <c r="B212" s="116" t="s">
        <v>645</v>
      </c>
      <c r="C212" s="97" t="s">
        <v>306</v>
      </c>
      <c r="D212" s="99" t="s">
        <v>102</v>
      </c>
      <c r="E212" s="99"/>
      <c r="F212" s="117"/>
      <c r="G212" s="63"/>
    </row>
    <row r="213" spans="1:10" s="72" customFormat="1" ht="15" customHeight="1" x14ac:dyDescent="0.2">
      <c r="B213" s="116" t="s">
        <v>646</v>
      </c>
      <c r="C213" s="97" t="s">
        <v>307</v>
      </c>
      <c r="D213" s="99" t="s">
        <v>102</v>
      </c>
      <c r="E213" s="99"/>
      <c r="F213" s="117"/>
      <c r="G213" s="63"/>
    </row>
    <row r="214" spans="1:10" s="72" customFormat="1" ht="15" customHeight="1" x14ac:dyDescent="0.2">
      <c r="B214" s="116" t="s">
        <v>647</v>
      </c>
      <c r="C214" s="3" t="s">
        <v>311</v>
      </c>
      <c r="D214" s="99"/>
      <c r="E214" s="99"/>
      <c r="F214" s="117"/>
      <c r="G214" s="63"/>
    </row>
    <row r="215" spans="1:10" s="72" customFormat="1" ht="15" customHeight="1" x14ac:dyDescent="0.2">
      <c r="B215" s="116"/>
      <c r="C215" s="97"/>
      <c r="D215" s="99"/>
      <c r="E215" s="99"/>
      <c r="F215" s="117"/>
      <c r="G215" s="63"/>
    </row>
    <row r="216" spans="1:10" s="72" customFormat="1" ht="15" customHeight="1" x14ac:dyDescent="0.2">
      <c r="B216" s="116"/>
      <c r="C216" s="83" t="s">
        <v>308</v>
      </c>
      <c r="D216" s="108"/>
      <c r="E216" s="99"/>
      <c r="F216" s="117"/>
      <c r="G216" s="63"/>
    </row>
    <row r="217" spans="1:10" s="72" customFormat="1" ht="15" customHeight="1" x14ac:dyDescent="0.2">
      <c r="B217" s="116" t="s">
        <v>648</v>
      </c>
      <c r="C217" s="97" t="s">
        <v>306</v>
      </c>
      <c r="D217" s="99" t="s">
        <v>102</v>
      </c>
      <c r="E217" s="99"/>
      <c r="F217" s="117"/>
      <c r="G217" s="63"/>
    </row>
    <row r="218" spans="1:10" s="72" customFormat="1" ht="15" customHeight="1" x14ac:dyDescent="0.2">
      <c r="B218" s="116" t="s">
        <v>649</v>
      </c>
      <c r="C218" s="97" t="s">
        <v>307</v>
      </c>
      <c r="D218" s="99" t="s">
        <v>102</v>
      </c>
      <c r="E218" s="99"/>
      <c r="F218" s="117"/>
      <c r="G218" s="63"/>
    </row>
    <row r="219" spans="1:10" s="72" customFormat="1" ht="15" customHeight="1" x14ac:dyDescent="0.2">
      <c r="B219" s="116" t="s">
        <v>650</v>
      </c>
      <c r="C219" s="3" t="s">
        <v>311</v>
      </c>
      <c r="D219" s="99"/>
      <c r="E219" s="99"/>
      <c r="F219" s="117"/>
      <c r="G219" s="63"/>
    </row>
    <row r="220" spans="1:10" s="72" customFormat="1" ht="15" customHeight="1" x14ac:dyDescent="0.2">
      <c r="B220" s="116"/>
      <c r="C220" s="97"/>
      <c r="D220" s="99"/>
      <c r="E220" s="99"/>
      <c r="F220" s="117"/>
      <c r="G220" s="63"/>
    </row>
    <row r="221" spans="1:10" s="72" customFormat="1" ht="15" customHeight="1" x14ac:dyDescent="0.2">
      <c r="B221" s="116"/>
      <c r="C221" s="83" t="s">
        <v>251</v>
      </c>
      <c r="D221" s="108"/>
      <c r="E221" s="108"/>
      <c r="F221" s="117"/>
      <c r="G221" s="63"/>
    </row>
    <row r="222" spans="1:10" s="72" customFormat="1" ht="15" customHeight="1" x14ac:dyDescent="0.2">
      <c r="A222" s="121"/>
      <c r="B222" s="116" t="s">
        <v>651</v>
      </c>
      <c r="C222" s="3" t="s">
        <v>312</v>
      </c>
      <c r="D222" s="108"/>
      <c r="E222" s="108"/>
      <c r="F222" s="117"/>
      <c r="G222" s="122"/>
      <c r="H222" s="121"/>
      <c r="I222" s="121"/>
      <c r="J222" s="121"/>
    </row>
    <row r="223" spans="1:10" s="72" customFormat="1" ht="15" customHeight="1" x14ac:dyDescent="0.2">
      <c r="A223" s="121"/>
      <c r="B223" s="116"/>
      <c r="C223" s="118"/>
      <c r="D223" s="99"/>
      <c r="E223" s="99"/>
      <c r="F223" s="117"/>
      <c r="G223" s="122"/>
      <c r="H223" s="121"/>
      <c r="I223" s="121"/>
      <c r="J223" s="121"/>
    </row>
    <row r="224" spans="1:10" s="72" customFormat="1" ht="30" customHeight="1" x14ac:dyDescent="0.2">
      <c r="A224" s="121"/>
      <c r="B224" s="109"/>
      <c r="C224" s="123"/>
      <c r="D224" s="124"/>
      <c r="E224" s="125"/>
      <c r="F224" s="126" t="s">
        <v>254</v>
      </c>
      <c r="G224" s="127">
        <f>SUM(G205:G223)</f>
        <v>0</v>
      </c>
      <c r="H224" s="121"/>
      <c r="I224" s="121"/>
      <c r="J224" s="121"/>
    </row>
    <row r="225" spans="1:10" s="72" customFormat="1" ht="30" customHeight="1" x14ac:dyDescent="0.2">
      <c r="A225" s="121"/>
      <c r="B225" s="112" t="s">
        <v>253</v>
      </c>
      <c r="C225" s="113" t="s">
        <v>252</v>
      </c>
      <c r="D225" s="114" t="s">
        <v>9</v>
      </c>
      <c r="E225" s="114"/>
      <c r="F225" s="115"/>
      <c r="G225" s="128"/>
      <c r="H225" s="121"/>
      <c r="I225" s="121"/>
      <c r="J225" s="121"/>
    </row>
    <row r="226" spans="1:10" s="72" customFormat="1" ht="15" customHeight="1" x14ac:dyDescent="0.2">
      <c r="B226" s="104"/>
      <c r="C226" s="74" t="s">
        <v>360</v>
      </c>
      <c r="D226" s="73"/>
      <c r="E226" s="73"/>
      <c r="F226" s="64"/>
      <c r="G226" s="63"/>
    </row>
    <row r="227" spans="1:10" s="72" customFormat="1" ht="15" customHeight="1" x14ac:dyDescent="0.2">
      <c r="B227" s="67" t="s">
        <v>652</v>
      </c>
      <c r="C227" s="97" t="s">
        <v>358</v>
      </c>
      <c r="D227" s="65" t="s">
        <v>102</v>
      </c>
      <c r="E227" s="65"/>
      <c r="F227" s="64"/>
      <c r="G227" s="63"/>
    </row>
    <row r="228" spans="1:10" s="72" customFormat="1" ht="15" customHeight="1" x14ac:dyDescent="0.2">
      <c r="B228" s="67" t="s">
        <v>653</v>
      </c>
      <c r="C228" s="3" t="s">
        <v>359</v>
      </c>
      <c r="D228" s="65" t="s">
        <v>102</v>
      </c>
      <c r="E228" s="65"/>
      <c r="F228" s="64"/>
      <c r="G228" s="63"/>
    </row>
    <row r="229" spans="1:10" s="72" customFormat="1" ht="15" customHeight="1" x14ac:dyDescent="0.2">
      <c r="B229" s="67"/>
      <c r="C229" s="66"/>
      <c r="D229" s="65"/>
      <c r="E229" s="65"/>
      <c r="F229" s="64"/>
      <c r="G229" s="63"/>
    </row>
    <row r="230" spans="1:10" s="72" customFormat="1" ht="15" customHeight="1" x14ac:dyDescent="0.2">
      <c r="B230" s="104"/>
      <c r="C230" s="74" t="s">
        <v>361</v>
      </c>
      <c r="D230" s="73"/>
      <c r="E230" s="65"/>
      <c r="F230" s="64"/>
      <c r="G230" s="63"/>
    </row>
    <row r="231" spans="1:10" s="72" customFormat="1" ht="15" customHeight="1" x14ac:dyDescent="0.2">
      <c r="B231" s="67" t="s">
        <v>654</v>
      </c>
      <c r="C231" s="97" t="s">
        <v>358</v>
      </c>
      <c r="D231" s="65" t="s">
        <v>102</v>
      </c>
      <c r="E231" s="65"/>
      <c r="F231" s="64"/>
      <c r="G231" s="63"/>
    </row>
    <row r="232" spans="1:10" s="72" customFormat="1" ht="15" customHeight="1" x14ac:dyDescent="0.2">
      <c r="B232" s="67" t="s">
        <v>655</v>
      </c>
      <c r="C232" s="3" t="s">
        <v>359</v>
      </c>
      <c r="D232" s="65" t="s">
        <v>102</v>
      </c>
      <c r="E232" s="65"/>
      <c r="F232" s="64"/>
      <c r="G232" s="63"/>
    </row>
    <row r="233" spans="1:10" s="72" customFormat="1" ht="15" customHeight="1" x14ac:dyDescent="0.2">
      <c r="B233" s="67"/>
      <c r="C233" s="66"/>
      <c r="D233" s="65"/>
      <c r="E233" s="65"/>
      <c r="F233" s="64"/>
      <c r="G233" s="63"/>
    </row>
    <row r="234" spans="1:10" s="72" customFormat="1" ht="15" customHeight="1" x14ac:dyDescent="0.2">
      <c r="B234" s="75"/>
      <c r="C234" s="74" t="s">
        <v>363</v>
      </c>
      <c r="D234" s="73"/>
      <c r="E234" s="73"/>
      <c r="F234" s="64"/>
      <c r="G234" s="63"/>
    </row>
    <row r="235" spans="1:10" s="72" customFormat="1" ht="15" customHeight="1" x14ac:dyDescent="0.2">
      <c r="B235" s="67" t="s">
        <v>656</v>
      </c>
      <c r="C235" s="97" t="s">
        <v>494</v>
      </c>
      <c r="D235" s="65" t="s">
        <v>102</v>
      </c>
      <c r="E235" s="65"/>
      <c r="F235" s="64"/>
      <c r="G235" s="63"/>
    </row>
    <row r="236" spans="1:10" s="72" customFormat="1" ht="15" customHeight="1" x14ac:dyDescent="0.2">
      <c r="B236" s="67" t="s">
        <v>657</v>
      </c>
      <c r="C236" s="3" t="s">
        <v>364</v>
      </c>
      <c r="D236" s="65" t="s">
        <v>102</v>
      </c>
      <c r="E236" s="65"/>
      <c r="F236" s="64"/>
      <c r="G236" s="63"/>
    </row>
    <row r="237" spans="1:10" s="72" customFormat="1" ht="15" customHeight="1" x14ac:dyDescent="0.2">
      <c r="B237" s="67"/>
      <c r="C237" s="66"/>
      <c r="D237" s="65"/>
      <c r="E237" s="65"/>
      <c r="F237" s="64"/>
      <c r="G237" s="63"/>
    </row>
    <row r="238" spans="1:10" s="72" customFormat="1" ht="15" customHeight="1" x14ac:dyDescent="0.2">
      <c r="B238" s="75"/>
      <c r="C238" s="74" t="s">
        <v>365</v>
      </c>
      <c r="D238" s="73"/>
      <c r="E238" s="65"/>
      <c r="F238" s="64"/>
      <c r="G238" s="63"/>
    </row>
    <row r="239" spans="1:10" s="72" customFormat="1" ht="15" customHeight="1" x14ac:dyDescent="0.2">
      <c r="B239" s="67" t="s">
        <v>658</v>
      </c>
      <c r="C239" s="97" t="s">
        <v>494</v>
      </c>
      <c r="D239" s="65" t="s">
        <v>102</v>
      </c>
      <c r="E239" s="65"/>
      <c r="F239" s="64"/>
      <c r="G239" s="63"/>
    </row>
    <row r="240" spans="1:10" s="72" customFormat="1" ht="15" customHeight="1" x14ac:dyDescent="0.2">
      <c r="B240" s="67" t="s">
        <v>659</v>
      </c>
      <c r="C240" s="3" t="s">
        <v>364</v>
      </c>
      <c r="D240" s="65" t="s">
        <v>102</v>
      </c>
      <c r="E240" s="65"/>
      <c r="F240" s="64"/>
      <c r="G240" s="63"/>
    </row>
    <row r="241" spans="2:7" s="72" customFormat="1" ht="15" customHeight="1" x14ac:dyDescent="0.2">
      <c r="B241" s="67"/>
      <c r="C241" s="66"/>
      <c r="D241" s="65"/>
      <c r="E241" s="65"/>
      <c r="F241" s="64"/>
      <c r="G241" s="63"/>
    </row>
    <row r="242" spans="2:7" s="72" customFormat="1" ht="15" customHeight="1" x14ac:dyDescent="0.2">
      <c r="B242" s="75"/>
      <c r="C242" s="83" t="s">
        <v>362</v>
      </c>
      <c r="D242" s="108"/>
      <c r="E242" s="73"/>
      <c r="F242" s="64"/>
      <c r="G242" s="63"/>
    </row>
    <row r="243" spans="2:7" s="72" customFormat="1" ht="15" customHeight="1" x14ac:dyDescent="0.2">
      <c r="B243" s="67" t="s">
        <v>660</v>
      </c>
      <c r="C243" s="3" t="s">
        <v>315</v>
      </c>
      <c r="D243" s="108"/>
      <c r="E243" s="73"/>
      <c r="F243" s="64"/>
      <c r="G243" s="63"/>
    </row>
    <row r="244" spans="2:7" s="72" customFormat="1" ht="15" customHeight="1" x14ac:dyDescent="0.2">
      <c r="B244" s="67"/>
      <c r="C244" s="76"/>
      <c r="D244" s="65"/>
      <c r="E244" s="65"/>
      <c r="F244" s="64"/>
      <c r="G244" s="63"/>
    </row>
    <row r="245" spans="2:7" s="72" customFormat="1" ht="30" customHeight="1" x14ac:dyDescent="0.2">
      <c r="B245" s="62"/>
      <c r="C245" s="61"/>
      <c r="D245" s="60"/>
      <c r="E245" s="59"/>
      <c r="F245" s="58" t="s">
        <v>250</v>
      </c>
      <c r="G245" s="57">
        <f>SUM(G225:G244)</f>
        <v>0</v>
      </c>
    </row>
    <row r="246" spans="2:7" s="72" customFormat="1" ht="30" customHeight="1" x14ac:dyDescent="0.2">
      <c r="B246" s="105" t="s">
        <v>249</v>
      </c>
      <c r="C246" s="71" t="s">
        <v>248</v>
      </c>
      <c r="D246" s="70" t="s">
        <v>9</v>
      </c>
      <c r="E246" s="70"/>
      <c r="F246" s="69"/>
      <c r="G246" s="68"/>
    </row>
    <row r="247" spans="2:7" s="72" customFormat="1" ht="15" customHeight="1" x14ac:dyDescent="0.2">
      <c r="B247" s="67" t="s">
        <v>661</v>
      </c>
      <c r="C247" s="66" t="s">
        <v>907</v>
      </c>
      <c r="D247" s="65" t="s">
        <v>177</v>
      </c>
      <c r="E247" s="65"/>
      <c r="F247" s="64"/>
      <c r="G247" s="63"/>
    </row>
    <row r="248" spans="2:7" s="72" customFormat="1" ht="15" customHeight="1" x14ac:dyDescent="0.2">
      <c r="B248" s="67" t="s">
        <v>662</v>
      </c>
      <c r="C248" s="66" t="s">
        <v>906</v>
      </c>
      <c r="D248" s="65" t="s">
        <v>177</v>
      </c>
      <c r="E248" s="65"/>
      <c r="F248" s="64"/>
      <c r="G248" s="63"/>
    </row>
    <row r="249" spans="2:7" s="72" customFormat="1" ht="15" customHeight="1" x14ac:dyDescent="0.2">
      <c r="B249" s="67" t="s">
        <v>663</v>
      </c>
      <c r="C249" s="66" t="s">
        <v>247</v>
      </c>
      <c r="D249" s="65" t="s">
        <v>177</v>
      </c>
      <c r="E249" s="65"/>
      <c r="F249" s="64"/>
      <c r="G249" s="63"/>
    </row>
    <row r="250" spans="2:7" s="72" customFormat="1" ht="15" customHeight="1" x14ac:dyDescent="0.2">
      <c r="B250" s="67" t="s">
        <v>664</v>
      </c>
      <c r="C250" s="66" t="s">
        <v>246</v>
      </c>
      <c r="D250" s="65" t="s">
        <v>102</v>
      </c>
      <c r="E250" s="65"/>
      <c r="F250" s="64"/>
      <c r="G250" s="63"/>
    </row>
    <row r="251" spans="2:7" s="72" customFormat="1" ht="15" customHeight="1" x14ac:dyDescent="0.2">
      <c r="B251" s="67" t="s">
        <v>665</v>
      </c>
      <c r="C251" s="66" t="s">
        <v>966</v>
      </c>
      <c r="D251" s="65" t="s">
        <v>102</v>
      </c>
      <c r="E251" s="65"/>
      <c r="F251" s="64"/>
      <c r="G251" s="63"/>
    </row>
    <row r="252" spans="2:7" s="72" customFormat="1" ht="15" customHeight="1" x14ac:dyDescent="0.2">
      <c r="B252" s="67" t="s">
        <v>905</v>
      </c>
      <c r="C252" s="66" t="s">
        <v>244</v>
      </c>
      <c r="D252" s="65" t="s">
        <v>177</v>
      </c>
      <c r="E252" s="65"/>
      <c r="F252" s="64"/>
      <c r="G252" s="63"/>
    </row>
    <row r="253" spans="2:7" s="72" customFormat="1" ht="15" customHeight="1" x14ac:dyDescent="0.2">
      <c r="B253" s="67" t="s">
        <v>908</v>
      </c>
      <c r="C253" s="66" t="s">
        <v>245</v>
      </c>
      <c r="D253" s="65" t="s">
        <v>210</v>
      </c>
      <c r="E253" s="65"/>
      <c r="F253" s="64"/>
      <c r="G253" s="63"/>
    </row>
    <row r="254" spans="2:7" s="72" customFormat="1" ht="15" customHeight="1" x14ac:dyDescent="0.2">
      <c r="B254" s="67" t="s">
        <v>965</v>
      </c>
      <c r="C254" s="3" t="s">
        <v>369</v>
      </c>
      <c r="D254" s="108"/>
      <c r="E254" s="65"/>
      <c r="F254" s="64"/>
      <c r="G254" s="63"/>
    </row>
    <row r="255" spans="2:7" s="72" customFormat="1" ht="15" customHeight="1" x14ac:dyDescent="0.2">
      <c r="B255" s="67"/>
      <c r="C255" s="76"/>
      <c r="D255" s="65"/>
      <c r="E255" s="65"/>
      <c r="F255" s="64"/>
      <c r="G255" s="63"/>
    </row>
    <row r="256" spans="2:7" s="72" customFormat="1" ht="30" customHeight="1" x14ac:dyDescent="0.2">
      <c r="B256" s="62"/>
      <c r="C256" s="61"/>
      <c r="D256" s="60"/>
      <c r="E256" s="59"/>
      <c r="F256" s="58" t="s">
        <v>243</v>
      </c>
      <c r="G256" s="57">
        <f>SUM(G246:G255)</f>
        <v>0</v>
      </c>
    </row>
    <row r="257" spans="2:7" s="72" customFormat="1" ht="30" customHeight="1" x14ac:dyDescent="0.2">
      <c r="B257" s="105" t="s">
        <v>242</v>
      </c>
      <c r="C257" s="71" t="s">
        <v>241</v>
      </c>
      <c r="D257" s="70" t="s">
        <v>9</v>
      </c>
      <c r="E257" s="70"/>
      <c r="F257" s="69"/>
      <c r="G257" s="68"/>
    </row>
    <row r="258" spans="2:7" s="72" customFormat="1" ht="15" customHeight="1" x14ac:dyDescent="0.2">
      <c r="B258" s="75"/>
      <c r="C258" s="74" t="s">
        <v>372</v>
      </c>
      <c r="D258" s="73"/>
      <c r="E258" s="73"/>
      <c r="F258" s="64"/>
      <c r="G258" s="63"/>
    </row>
    <row r="259" spans="2:7" s="72" customFormat="1" ht="15" customHeight="1" x14ac:dyDescent="0.2">
      <c r="B259" s="67" t="s">
        <v>666</v>
      </c>
      <c r="C259" s="66" t="s">
        <v>371</v>
      </c>
      <c r="D259" s="65" t="s">
        <v>177</v>
      </c>
      <c r="E259" s="65"/>
      <c r="F259" s="64"/>
      <c r="G259" s="63"/>
    </row>
    <row r="260" spans="2:7" s="72" customFormat="1" ht="15" customHeight="1" x14ac:dyDescent="0.2">
      <c r="B260" s="67" t="s">
        <v>667</v>
      </c>
      <c r="C260" s="66" t="s">
        <v>373</v>
      </c>
      <c r="D260" s="65" t="s">
        <v>210</v>
      </c>
      <c r="E260" s="65"/>
      <c r="F260" s="64"/>
      <c r="G260" s="63"/>
    </row>
    <row r="261" spans="2:7" s="72" customFormat="1" ht="15" customHeight="1" x14ac:dyDescent="0.2">
      <c r="B261" s="67" t="s">
        <v>668</v>
      </c>
      <c r="C261" s="66" t="s">
        <v>374</v>
      </c>
      <c r="D261" s="65"/>
      <c r="E261" s="65"/>
      <c r="F261" s="64"/>
      <c r="G261" s="63"/>
    </row>
    <row r="262" spans="2:7" s="72" customFormat="1" ht="15" customHeight="1" x14ac:dyDescent="0.2">
      <c r="B262" s="67"/>
      <c r="C262" s="66"/>
      <c r="D262" s="65"/>
      <c r="E262" s="65"/>
      <c r="F262" s="64"/>
      <c r="G262" s="63"/>
    </row>
    <row r="263" spans="2:7" s="72" customFormat="1" ht="15" customHeight="1" x14ac:dyDescent="0.2">
      <c r="B263" s="75"/>
      <c r="C263" s="74" t="s">
        <v>375</v>
      </c>
      <c r="D263" s="73"/>
      <c r="E263" s="65"/>
      <c r="F263" s="64"/>
      <c r="G263" s="63"/>
    </row>
    <row r="264" spans="2:7" s="72" customFormat="1" ht="15" customHeight="1" x14ac:dyDescent="0.2">
      <c r="B264" s="67" t="s">
        <v>669</v>
      </c>
      <c r="C264" s="66" t="s">
        <v>376</v>
      </c>
      <c r="D264" s="65" t="s">
        <v>177</v>
      </c>
      <c r="E264" s="65"/>
      <c r="F264" s="64"/>
      <c r="G264" s="63"/>
    </row>
    <row r="265" spans="2:7" s="72" customFormat="1" ht="15" customHeight="1" x14ac:dyDescent="0.2">
      <c r="B265" s="67" t="s">
        <v>670</v>
      </c>
      <c r="C265" s="66" t="s">
        <v>377</v>
      </c>
      <c r="D265" s="65" t="s">
        <v>210</v>
      </c>
      <c r="E265" s="65"/>
      <c r="F265" s="64"/>
      <c r="G265" s="63"/>
    </row>
    <row r="266" spans="2:7" s="72" customFormat="1" ht="15" customHeight="1" x14ac:dyDescent="0.2">
      <c r="B266" s="67" t="s">
        <v>671</v>
      </c>
      <c r="C266" s="66" t="s">
        <v>374</v>
      </c>
      <c r="D266" s="65"/>
      <c r="E266" s="65"/>
      <c r="F266" s="64"/>
      <c r="G266" s="63"/>
    </row>
    <row r="267" spans="2:7" s="72" customFormat="1" ht="15" customHeight="1" x14ac:dyDescent="0.2">
      <c r="B267" s="67"/>
      <c r="C267" s="66"/>
      <c r="D267" s="65"/>
      <c r="E267" s="65"/>
      <c r="F267" s="64"/>
      <c r="G267" s="63"/>
    </row>
    <row r="268" spans="2:7" s="72" customFormat="1" ht="15" customHeight="1" x14ac:dyDescent="0.2">
      <c r="B268" s="67"/>
      <c r="C268" s="74" t="s">
        <v>240</v>
      </c>
      <c r="D268" s="73"/>
      <c r="E268" s="73"/>
      <c r="F268" s="64"/>
      <c r="G268" s="63"/>
    </row>
    <row r="269" spans="2:7" s="72" customFormat="1" ht="15" customHeight="1" x14ac:dyDescent="0.2">
      <c r="B269" s="67" t="s">
        <v>672</v>
      </c>
      <c r="C269" s="3" t="s">
        <v>370</v>
      </c>
      <c r="D269" s="108"/>
      <c r="E269" s="73"/>
      <c r="F269" s="64"/>
      <c r="G269" s="63"/>
    </row>
    <row r="270" spans="2:7" s="72" customFormat="1" ht="15" customHeight="1" x14ac:dyDescent="0.2">
      <c r="B270" s="67"/>
      <c r="C270" s="76"/>
      <c r="D270" s="65"/>
      <c r="E270" s="65"/>
      <c r="F270" s="64"/>
      <c r="G270" s="63"/>
    </row>
    <row r="271" spans="2:7" s="72" customFormat="1" ht="30" customHeight="1" x14ac:dyDescent="0.2">
      <c r="B271" s="62"/>
      <c r="C271" s="61"/>
      <c r="D271" s="60"/>
      <c r="E271" s="59"/>
      <c r="F271" s="58" t="s">
        <v>239</v>
      </c>
      <c r="G271" s="57">
        <f>SUM(G257:G270)</f>
        <v>0</v>
      </c>
    </row>
    <row r="272" spans="2:7" s="72" customFormat="1" ht="30" customHeight="1" x14ac:dyDescent="0.2">
      <c r="B272" s="105" t="s">
        <v>238</v>
      </c>
      <c r="C272" s="71" t="s">
        <v>237</v>
      </c>
      <c r="D272" s="70" t="s">
        <v>9</v>
      </c>
      <c r="E272" s="70"/>
      <c r="F272" s="69"/>
      <c r="G272" s="68"/>
    </row>
    <row r="273" spans="2:7" s="72" customFormat="1" ht="15" customHeight="1" x14ac:dyDescent="0.2">
      <c r="B273" s="67" t="s">
        <v>673</v>
      </c>
      <c r="C273" s="66" t="s">
        <v>236</v>
      </c>
      <c r="D273" s="65" t="s">
        <v>109</v>
      </c>
      <c r="E273" s="65"/>
      <c r="F273" s="64"/>
      <c r="G273" s="63"/>
    </row>
    <row r="274" spans="2:7" s="72" customFormat="1" ht="15" customHeight="1" x14ac:dyDescent="0.2">
      <c r="B274" s="67" t="s">
        <v>674</v>
      </c>
      <c r="C274" s="66" t="s">
        <v>1143</v>
      </c>
      <c r="D274" s="65" t="s">
        <v>109</v>
      </c>
      <c r="E274" s="65"/>
      <c r="F274" s="64"/>
      <c r="G274" s="63"/>
    </row>
    <row r="275" spans="2:7" s="72" customFormat="1" ht="15" customHeight="1" x14ac:dyDescent="0.2">
      <c r="B275" s="67" t="s">
        <v>675</v>
      </c>
      <c r="C275" s="66" t="s">
        <v>381</v>
      </c>
      <c r="D275" s="65" t="s">
        <v>210</v>
      </c>
      <c r="E275" s="65"/>
      <c r="F275" s="64"/>
      <c r="G275" s="63"/>
    </row>
    <row r="276" spans="2:7" s="72" customFormat="1" ht="15" customHeight="1" x14ac:dyDescent="0.2">
      <c r="B276" s="67" t="s">
        <v>676</v>
      </c>
      <c r="C276" s="66" t="s">
        <v>382</v>
      </c>
      <c r="D276" s="65" t="s">
        <v>210</v>
      </c>
      <c r="E276" s="65"/>
      <c r="F276" s="64"/>
      <c r="G276" s="63"/>
    </row>
    <row r="277" spans="2:7" s="72" customFormat="1" ht="15" customHeight="1" x14ac:dyDescent="0.2">
      <c r="B277" s="67" t="s">
        <v>677</v>
      </c>
      <c r="C277" s="66" t="s">
        <v>383</v>
      </c>
      <c r="D277" s="65" t="s">
        <v>210</v>
      </c>
      <c r="E277" s="65"/>
      <c r="F277" s="64"/>
      <c r="G277" s="63"/>
    </row>
    <row r="278" spans="2:7" s="72" customFormat="1" ht="15" customHeight="1" x14ac:dyDescent="0.2">
      <c r="B278" s="67" t="s">
        <v>678</v>
      </c>
      <c r="C278" s="66" t="s">
        <v>384</v>
      </c>
      <c r="D278" s="65" t="s">
        <v>210</v>
      </c>
      <c r="E278" s="65"/>
      <c r="F278" s="64"/>
      <c r="G278" s="63"/>
    </row>
    <row r="279" spans="2:7" s="72" customFormat="1" ht="15" customHeight="1" x14ac:dyDescent="0.2">
      <c r="B279" s="67" t="s">
        <v>679</v>
      </c>
      <c r="C279" s="66" t="s">
        <v>385</v>
      </c>
      <c r="D279" s="65" t="s">
        <v>177</v>
      </c>
      <c r="E279" s="65"/>
      <c r="F279" s="64"/>
      <c r="G279" s="63"/>
    </row>
    <row r="280" spans="2:7" s="72" customFormat="1" ht="15" customHeight="1" x14ac:dyDescent="0.2">
      <c r="B280" s="67" t="s">
        <v>680</v>
      </c>
      <c r="C280" s="66" t="s">
        <v>386</v>
      </c>
      <c r="D280" s="65" t="s">
        <v>210</v>
      </c>
      <c r="E280" s="65"/>
      <c r="F280" s="64"/>
      <c r="G280" s="63"/>
    </row>
    <row r="281" spans="2:7" s="72" customFormat="1" ht="15" customHeight="1" x14ac:dyDescent="0.2">
      <c r="B281" s="67" t="s">
        <v>681</v>
      </c>
      <c r="C281" s="66" t="s">
        <v>387</v>
      </c>
      <c r="D281" s="65" t="s">
        <v>210</v>
      </c>
      <c r="E281" s="65"/>
      <c r="F281" s="64"/>
      <c r="G281" s="63"/>
    </row>
    <row r="282" spans="2:7" s="72" customFormat="1" ht="15" customHeight="1" x14ac:dyDescent="0.2">
      <c r="B282" s="67" t="s">
        <v>682</v>
      </c>
      <c r="C282" s="66" t="s">
        <v>217</v>
      </c>
      <c r="D282" s="65" t="s">
        <v>109</v>
      </c>
      <c r="E282" s="65"/>
      <c r="F282" s="64"/>
      <c r="G282" s="63"/>
    </row>
    <row r="283" spans="2:7" s="72" customFormat="1" ht="15" customHeight="1" x14ac:dyDescent="0.2">
      <c r="B283" s="67" t="s">
        <v>964</v>
      </c>
      <c r="C283" s="3" t="s">
        <v>1118</v>
      </c>
      <c r="D283" s="108"/>
      <c r="E283" s="65"/>
      <c r="F283" s="64"/>
      <c r="G283" s="63"/>
    </row>
    <row r="284" spans="2:7" s="72" customFormat="1" ht="15" customHeight="1" x14ac:dyDescent="0.2">
      <c r="B284" s="67"/>
      <c r="C284" s="76"/>
      <c r="D284" s="65"/>
      <c r="E284" s="65"/>
      <c r="F284" s="64"/>
      <c r="G284" s="63"/>
    </row>
    <row r="285" spans="2:7" s="72" customFormat="1" ht="30" customHeight="1" x14ac:dyDescent="0.2">
      <c r="B285" s="62"/>
      <c r="C285" s="61"/>
      <c r="D285" s="60"/>
      <c r="E285" s="77"/>
      <c r="F285" s="58" t="s">
        <v>235</v>
      </c>
      <c r="G285" s="57">
        <f>SUM(G272:G284)</f>
        <v>0</v>
      </c>
    </row>
    <row r="286" spans="2:7" s="72" customFormat="1" ht="30" customHeight="1" x14ac:dyDescent="0.2">
      <c r="B286" s="105" t="s">
        <v>234</v>
      </c>
      <c r="C286" s="71" t="s">
        <v>233</v>
      </c>
      <c r="D286" s="70" t="s">
        <v>9</v>
      </c>
      <c r="E286" s="70"/>
      <c r="F286" s="69"/>
      <c r="G286" s="68"/>
    </row>
    <row r="287" spans="2:7" s="72" customFormat="1" ht="15" customHeight="1" x14ac:dyDescent="0.2">
      <c r="B287" s="67" t="s">
        <v>683</v>
      </c>
      <c r="C287" s="66" t="s">
        <v>232</v>
      </c>
      <c r="D287" s="65" t="s">
        <v>231</v>
      </c>
      <c r="E287" s="65"/>
      <c r="F287" s="64"/>
      <c r="G287" s="63"/>
    </row>
    <row r="288" spans="2:7" s="72" customFormat="1" ht="15" customHeight="1" x14ac:dyDescent="0.2">
      <c r="B288" s="67" t="s">
        <v>684</v>
      </c>
      <c r="C288" s="66" t="s">
        <v>230</v>
      </c>
      <c r="D288" s="65" t="s">
        <v>102</v>
      </c>
      <c r="E288" s="65"/>
      <c r="F288" s="64"/>
      <c r="G288" s="63"/>
    </row>
    <row r="289" spans="2:7" s="72" customFormat="1" ht="15" customHeight="1" x14ac:dyDescent="0.2">
      <c r="B289" s="67" t="s">
        <v>685</v>
      </c>
      <c r="C289" s="66" t="s">
        <v>229</v>
      </c>
      <c r="D289" s="65" t="s">
        <v>210</v>
      </c>
      <c r="E289" s="65"/>
      <c r="F289" s="64"/>
      <c r="G289" s="63"/>
    </row>
    <row r="290" spans="2:7" s="72" customFormat="1" ht="15" customHeight="1" x14ac:dyDescent="0.2">
      <c r="B290" s="67" t="s">
        <v>686</v>
      </c>
      <c r="C290" s="66" t="s">
        <v>228</v>
      </c>
      <c r="D290" s="65" t="s">
        <v>102</v>
      </c>
      <c r="E290" s="65"/>
      <c r="F290" s="64"/>
      <c r="G290" s="63"/>
    </row>
    <row r="291" spans="2:7" s="72" customFormat="1" ht="15" customHeight="1" x14ac:dyDescent="0.2">
      <c r="B291" s="67" t="s">
        <v>687</v>
      </c>
      <c r="C291" s="66" t="s">
        <v>391</v>
      </c>
      <c r="D291" s="65" t="s">
        <v>109</v>
      </c>
      <c r="E291" s="65"/>
      <c r="F291" s="64"/>
      <c r="G291" s="63"/>
    </row>
    <row r="292" spans="2:7" s="72" customFormat="1" ht="15" customHeight="1" x14ac:dyDescent="0.2">
      <c r="B292" s="67" t="s">
        <v>688</v>
      </c>
      <c r="C292" s="3" t="s">
        <v>1138</v>
      </c>
      <c r="D292" s="108"/>
      <c r="E292" s="65"/>
      <c r="F292" s="64"/>
      <c r="G292" s="63"/>
    </row>
    <row r="293" spans="2:7" s="72" customFormat="1" ht="15" customHeight="1" x14ac:dyDescent="0.2">
      <c r="B293" s="67"/>
      <c r="C293" s="76"/>
      <c r="D293" s="65"/>
      <c r="E293" s="65"/>
      <c r="F293" s="64"/>
      <c r="G293" s="63"/>
    </row>
    <row r="294" spans="2:7" s="72" customFormat="1" ht="30" customHeight="1" x14ac:dyDescent="0.2">
      <c r="B294" s="62"/>
      <c r="C294" s="61"/>
      <c r="D294" s="60"/>
      <c r="E294" s="59"/>
      <c r="F294" s="58" t="s">
        <v>227</v>
      </c>
      <c r="G294" s="57">
        <f>SUM(G286:G293)</f>
        <v>0</v>
      </c>
    </row>
    <row r="295" spans="2:7" s="72" customFormat="1" ht="30" customHeight="1" x14ac:dyDescent="0.2">
      <c r="B295" s="105" t="s">
        <v>226</v>
      </c>
      <c r="C295" s="71" t="s">
        <v>225</v>
      </c>
      <c r="D295" s="70" t="s">
        <v>9</v>
      </c>
      <c r="E295" s="70"/>
      <c r="F295" s="69"/>
      <c r="G295" s="68"/>
    </row>
    <row r="296" spans="2:7" s="72" customFormat="1" ht="15" customHeight="1" x14ac:dyDescent="0.2">
      <c r="B296" s="75"/>
      <c r="C296" s="74" t="s">
        <v>224</v>
      </c>
      <c r="D296" s="73"/>
      <c r="E296" s="73"/>
      <c r="F296" s="64"/>
      <c r="G296" s="63"/>
    </row>
    <row r="297" spans="2:7" s="72" customFormat="1" ht="15" customHeight="1" x14ac:dyDescent="0.2">
      <c r="B297" s="67" t="s">
        <v>689</v>
      </c>
      <c r="C297" s="66" t="s">
        <v>223</v>
      </c>
      <c r="D297" s="65" t="s">
        <v>109</v>
      </c>
      <c r="E297" s="65"/>
      <c r="F297" s="64"/>
      <c r="G297" s="63"/>
    </row>
    <row r="298" spans="2:7" s="72" customFormat="1" ht="15" customHeight="1" x14ac:dyDescent="0.2">
      <c r="B298" s="67" t="s">
        <v>690</v>
      </c>
      <c r="C298" s="66" t="s">
        <v>395</v>
      </c>
      <c r="D298" s="65" t="s">
        <v>210</v>
      </c>
      <c r="E298" s="65"/>
      <c r="F298" s="64"/>
      <c r="G298" s="63"/>
    </row>
    <row r="299" spans="2:7" s="72" customFormat="1" ht="15" customHeight="1" x14ac:dyDescent="0.2">
      <c r="B299" s="67" t="s">
        <v>691</v>
      </c>
      <c r="C299" s="66" t="s">
        <v>222</v>
      </c>
      <c r="D299" s="65" t="s">
        <v>210</v>
      </c>
      <c r="E299" s="65"/>
      <c r="F299" s="64"/>
      <c r="G299" s="63"/>
    </row>
    <row r="300" spans="2:7" s="72" customFormat="1" ht="15" customHeight="1" x14ac:dyDescent="0.2">
      <c r="B300" s="67" t="s">
        <v>692</v>
      </c>
      <c r="C300" s="3" t="s">
        <v>394</v>
      </c>
      <c r="D300" s="65"/>
      <c r="E300" s="65"/>
      <c r="F300" s="64"/>
      <c r="G300" s="63"/>
    </row>
    <row r="301" spans="2:7" s="72" customFormat="1" ht="15" customHeight="1" x14ac:dyDescent="0.2">
      <c r="B301" s="67"/>
      <c r="C301" s="66"/>
      <c r="D301" s="65"/>
      <c r="E301" s="65"/>
      <c r="F301" s="64"/>
      <c r="G301" s="63"/>
    </row>
    <row r="302" spans="2:7" s="72" customFormat="1" ht="15" customHeight="1" x14ac:dyDescent="0.2">
      <c r="B302" s="67"/>
      <c r="C302" s="74" t="s">
        <v>220</v>
      </c>
      <c r="D302" s="73"/>
      <c r="E302" s="73"/>
      <c r="F302" s="64"/>
      <c r="G302" s="63"/>
    </row>
    <row r="303" spans="2:7" s="72" customFormat="1" ht="15" customHeight="1" x14ac:dyDescent="0.2">
      <c r="B303" s="67" t="s">
        <v>693</v>
      </c>
      <c r="C303" s="66" t="s">
        <v>219</v>
      </c>
      <c r="D303" s="65" t="s">
        <v>109</v>
      </c>
      <c r="E303" s="65"/>
      <c r="F303" s="64"/>
      <c r="G303" s="63"/>
    </row>
    <row r="304" spans="2:7" s="72" customFormat="1" ht="15" customHeight="1" x14ac:dyDescent="0.2">
      <c r="B304" s="67" t="s">
        <v>694</v>
      </c>
      <c r="C304" s="66" t="s">
        <v>795</v>
      </c>
      <c r="D304" s="65" t="s">
        <v>210</v>
      </c>
      <c r="E304" s="65"/>
      <c r="F304" s="64"/>
      <c r="G304" s="63"/>
    </row>
    <row r="305" spans="2:7" s="72" customFormat="1" ht="15" customHeight="1" x14ac:dyDescent="0.2">
      <c r="B305" s="67" t="s">
        <v>695</v>
      </c>
      <c r="C305" s="66" t="s">
        <v>396</v>
      </c>
      <c r="D305" s="65" t="s">
        <v>177</v>
      </c>
      <c r="E305" s="65"/>
      <c r="F305" s="64"/>
      <c r="G305" s="63"/>
    </row>
    <row r="306" spans="2:7" s="72" customFormat="1" ht="15" customHeight="1" x14ac:dyDescent="0.2">
      <c r="B306" s="67" t="s">
        <v>696</v>
      </c>
      <c r="C306" s="66" t="s">
        <v>218</v>
      </c>
      <c r="D306" s="65" t="s">
        <v>210</v>
      </c>
      <c r="E306" s="65"/>
      <c r="F306" s="64"/>
      <c r="G306" s="63"/>
    </row>
    <row r="307" spans="2:7" s="72" customFormat="1" ht="15" customHeight="1" x14ac:dyDescent="0.2">
      <c r="B307" s="67" t="s">
        <v>697</v>
      </c>
      <c r="C307" s="66" t="s">
        <v>802</v>
      </c>
      <c r="D307" s="65" t="s">
        <v>109</v>
      </c>
      <c r="E307" s="65"/>
      <c r="F307" s="64"/>
      <c r="G307" s="63"/>
    </row>
    <row r="308" spans="2:7" s="72" customFormat="1" ht="15" customHeight="1" x14ac:dyDescent="0.2">
      <c r="B308" s="67" t="s">
        <v>698</v>
      </c>
      <c r="C308" s="3" t="s">
        <v>796</v>
      </c>
      <c r="D308" s="65"/>
      <c r="E308" s="65"/>
      <c r="F308" s="64"/>
      <c r="G308" s="63"/>
    </row>
    <row r="309" spans="2:7" s="72" customFormat="1" ht="15" customHeight="1" x14ac:dyDescent="0.2">
      <c r="B309" s="67"/>
      <c r="C309" s="66"/>
      <c r="D309" s="65"/>
      <c r="E309" s="65"/>
      <c r="F309" s="64"/>
      <c r="G309" s="63"/>
    </row>
    <row r="310" spans="2:7" s="72" customFormat="1" ht="15" customHeight="1" x14ac:dyDescent="0.2">
      <c r="B310" s="67"/>
      <c r="C310" s="74" t="s">
        <v>800</v>
      </c>
      <c r="D310" s="65"/>
      <c r="E310" s="65"/>
      <c r="F310" s="64"/>
      <c r="G310" s="63"/>
    </row>
    <row r="311" spans="2:7" s="72" customFormat="1" ht="15" customHeight="1" x14ac:dyDescent="0.2">
      <c r="B311" s="67" t="s">
        <v>699</v>
      </c>
      <c r="C311" s="66" t="s">
        <v>397</v>
      </c>
      <c r="D311" s="65" t="s">
        <v>210</v>
      </c>
      <c r="E311" s="65"/>
      <c r="F311" s="64"/>
      <c r="G311" s="63"/>
    </row>
    <row r="312" spans="2:7" s="72" customFormat="1" ht="15" customHeight="1" x14ac:dyDescent="0.2">
      <c r="B312" s="67" t="s">
        <v>700</v>
      </c>
      <c r="C312" s="66" t="s">
        <v>495</v>
      </c>
      <c r="D312" s="65" t="s">
        <v>109</v>
      </c>
      <c r="E312" s="65"/>
      <c r="F312" s="64"/>
      <c r="G312" s="63"/>
    </row>
    <row r="313" spans="2:7" s="72" customFormat="1" ht="15" customHeight="1" x14ac:dyDescent="0.2">
      <c r="B313" s="67" t="s">
        <v>797</v>
      </c>
      <c r="C313" s="66" t="s">
        <v>496</v>
      </c>
      <c r="D313" s="65" t="s">
        <v>210</v>
      </c>
      <c r="E313" s="65"/>
      <c r="F313" s="64"/>
      <c r="G313" s="63"/>
    </row>
    <row r="314" spans="2:7" s="72" customFormat="1" ht="15" customHeight="1" x14ac:dyDescent="0.2">
      <c r="B314" s="67" t="s">
        <v>798</v>
      </c>
      <c r="C314" s="66" t="s">
        <v>803</v>
      </c>
      <c r="D314" s="65" t="s">
        <v>109</v>
      </c>
      <c r="E314" s="65"/>
      <c r="F314" s="64"/>
      <c r="G314" s="63"/>
    </row>
    <row r="315" spans="2:7" s="72" customFormat="1" ht="15" customHeight="1" x14ac:dyDescent="0.2">
      <c r="B315" s="67" t="s">
        <v>799</v>
      </c>
      <c r="C315" s="3" t="s">
        <v>801</v>
      </c>
      <c r="D315" s="65"/>
      <c r="E315" s="65"/>
      <c r="F315" s="64"/>
      <c r="G315" s="63"/>
    </row>
    <row r="316" spans="2:7" s="72" customFormat="1" ht="15" customHeight="1" x14ac:dyDescent="0.2">
      <c r="B316" s="67"/>
      <c r="C316" s="76"/>
      <c r="D316" s="65"/>
      <c r="E316" s="65"/>
      <c r="F316" s="64"/>
      <c r="G316" s="63"/>
    </row>
    <row r="317" spans="2:7" s="72" customFormat="1" ht="30" customHeight="1" x14ac:dyDescent="0.2">
      <c r="B317" s="62"/>
      <c r="C317" s="61"/>
      <c r="D317" s="60"/>
      <c r="E317" s="59"/>
      <c r="F317" s="58" t="s">
        <v>216</v>
      </c>
      <c r="G317" s="57">
        <f>SUM(G295:G316)</f>
        <v>0</v>
      </c>
    </row>
    <row r="318" spans="2:7" s="72" customFormat="1" ht="24" customHeight="1" x14ac:dyDescent="0.2">
      <c r="B318" s="105" t="s">
        <v>215</v>
      </c>
      <c r="C318" s="71" t="s">
        <v>214</v>
      </c>
      <c r="D318" s="70" t="s">
        <v>9</v>
      </c>
      <c r="E318" s="70"/>
      <c r="F318" s="69"/>
      <c r="G318" s="68"/>
    </row>
    <row r="319" spans="2:7" s="72" customFormat="1" ht="15" customHeight="1" x14ac:dyDescent="0.2">
      <c r="B319" s="75"/>
      <c r="C319" s="74" t="s">
        <v>213</v>
      </c>
      <c r="D319" s="73"/>
      <c r="E319" s="73"/>
      <c r="F319" s="64"/>
      <c r="G319" s="63"/>
    </row>
    <row r="320" spans="2:7" s="72" customFormat="1" ht="15" customHeight="1" x14ac:dyDescent="0.2">
      <c r="B320" s="67" t="s">
        <v>701</v>
      </c>
      <c r="C320" s="66" t="s">
        <v>212</v>
      </c>
      <c r="D320" s="65" t="s">
        <v>177</v>
      </c>
      <c r="E320" s="65"/>
      <c r="F320" s="64"/>
      <c r="G320" s="63"/>
    </row>
    <row r="321" spans="2:7" s="72" customFormat="1" ht="15" customHeight="1" x14ac:dyDescent="0.2">
      <c r="B321" s="67" t="s">
        <v>702</v>
      </c>
      <c r="C321" s="66" t="s">
        <v>406</v>
      </c>
      <c r="D321" s="65" t="s">
        <v>177</v>
      </c>
      <c r="E321" s="65"/>
      <c r="F321" s="64"/>
      <c r="G321" s="63"/>
    </row>
    <row r="322" spans="2:7" s="72" customFormat="1" ht="15" customHeight="1" x14ac:dyDescent="0.2">
      <c r="B322" s="67" t="s">
        <v>703</v>
      </c>
      <c r="C322" s="66" t="s">
        <v>211</v>
      </c>
      <c r="D322" s="65" t="s">
        <v>177</v>
      </c>
      <c r="E322" s="65"/>
      <c r="F322" s="64"/>
      <c r="G322" s="63"/>
    </row>
    <row r="323" spans="2:7" s="72" customFormat="1" ht="15" customHeight="1" x14ac:dyDescent="0.2">
      <c r="B323" s="67" t="s">
        <v>704</v>
      </c>
      <c r="C323" s="66" t="s">
        <v>407</v>
      </c>
      <c r="D323" s="65" t="s">
        <v>210</v>
      </c>
      <c r="E323" s="65"/>
      <c r="F323" s="64"/>
      <c r="G323" s="63"/>
    </row>
    <row r="324" spans="2:7" s="72" customFormat="1" ht="15" customHeight="1" x14ac:dyDescent="0.2">
      <c r="B324" s="67" t="s">
        <v>705</v>
      </c>
      <c r="C324" s="97" t="s">
        <v>426</v>
      </c>
      <c r="D324" s="65"/>
      <c r="E324" s="65"/>
      <c r="F324" s="64"/>
      <c r="G324" s="63"/>
    </row>
    <row r="325" spans="2:7" s="72" customFormat="1" ht="15" customHeight="1" x14ac:dyDescent="0.2">
      <c r="B325" s="67"/>
      <c r="C325" s="66"/>
      <c r="D325" s="65"/>
      <c r="E325" s="65"/>
      <c r="F325" s="64"/>
      <c r="G325" s="63"/>
    </row>
    <row r="326" spans="2:7" s="72" customFormat="1" ht="15" customHeight="1" x14ac:dyDescent="0.2">
      <c r="B326" s="67"/>
      <c r="C326" s="74" t="s">
        <v>209</v>
      </c>
      <c r="D326" s="73"/>
      <c r="E326" s="73"/>
      <c r="F326" s="64"/>
      <c r="G326" s="63"/>
    </row>
    <row r="327" spans="2:7" s="72" customFormat="1" ht="15" customHeight="1" x14ac:dyDescent="0.2">
      <c r="B327" s="67" t="s">
        <v>706</v>
      </c>
      <c r="C327" s="66" t="s">
        <v>917</v>
      </c>
      <c r="D327" s="65" t="s">
        <v>177</v>
      </c>
      <c r="E327" s="73"/>
      <c r="F327" s="64"/>
      <c r="G327" s="63"/>
    </row>
    <row r="328" spans="2:7" s="72" customFormat="1" ht="15" customHeight="1" x14ac:dyDescent="0.2">
      <c r="B328" s="67" t="s">
        <v>707</v>
      </c>
      <c r="C328" s="66" t="s">
        <v>408</v>
      </c>
      <c r="D328" s="65" t="s">
        <v>109</v>
      </c>
      <c r="E328" s="65"/>
      <c r="F328" s="64"/>
      <c r="G328" s="63"/>
    </row>
    <row r="329" spans="2:7" s="72" customFormat="1" ht="15" customHeight="1" x14ac:dyDescent="0.2">
      <c r="B329" s="67" t="s">
        <v>708</v>
      </c>
      <c r="C329" s="66" t="s">
        <v>409</v>
      </c>
      <c r="D329" s="65" t="s">
        <v>109</v>
      </c>
      <c r="E329" s="65"/>
      <c r="F329" s="64"/>
      <c r="G329" s="63"/>
    </row>
    <row r="330" spans="2:7" s="72" customFormat="1" ht="15" customHeight="1" x14ac:dyDescent="0.2">
      <c r="B330" s="67" t="s">
        <v>709</v>
      </c>
      <c r="C330" s="66" t="s">
        <v>410</v>
      </c>
      <c r="D330" s="65" t="s">
        <v>109</v>
      </c>
      <c r="E330" s="65"/>
      <c r="F330" s="64"/>
      <c r="G330" s="63"/>
    </row>
    <row r="331" spans="2:7" s="72" customFormat="1" ht="28.5" customHeight="1" x14ac:dyDescent="0.2">
      <c r="B331" s="67" t="s">
        <v>710</v>
      </c>
      <c r="C331" s="66" t="s">
        <v>411</v>
      </c>
      <c r="D331" s="65" t="s">
        <v>109</v>
      </c>
      <c r="E331" s="65"/>
      <c r="F331" s="64"/>
      <c r="G331" s="63"/>
    </row>
    <row r="332" spans="2:7" s="72" customFormat="1" ht="15" customHeight="1" x14ac:dyDescent="0.2">
      <c r="B332" s="67" t="s">
        <v>711</v>
      </c>
      <c r="C332" s="97" t="s">
        <v>427</v>
      </c>
      <c r="D332" s="65"/>
      <c r="E332" s="65"/>
      <c r="F332" s="64"/>
      <c r="G332" s="63"/>
    </row>
    <row r="333" spans="2:7" s="72" customFormat="1" ht="15" customHeight="1" x14ac:dyDescent="0.2">
      <c r="B333" s="67"/>
      <c r="C333" s="66"/>
      <c r="D333" s="65"/>
      <c r="E333" s="65"/>
      <c r="F333" s="64"/>
      <c r="G333" s="63"/>
    </row>
    <row r="334" spans="2:7" s="72" customFormat="1" ht="15" customHeight="1" x14ac:dyDescent="0.2">
      <c r="B334" s="67"/>
      <c r="C334" s="74" t="s">
        <v>208</v>
      </c>
      <c r="D334" s="73"/>
      <c r="E334" s="73"/>
      <c r="F334" s="64"/>
      <c r="G334" s="63"/>
    </row>
    <row r="335" spans="2:7" s="72" customFormat="1" ht="15" customHeight="1" x14ac:dyDescent="0.2">
      <c r="B335" s="67" t="s">
        <v>712</v>
      </c>
      <c r="C335" s="66" t="s">
        <v>207</v>
      </c>
      <c r="D335" s="65" t="s">
        <v>109</v>
      </c>
      <c r="E335" s="73"/>
      <c r="F335" s="64"/>
      <c r="G335" s="63"/>
    </row>
    <row r="336" spans="2:7" s="72" customFormat="1" ht="15" customHeight="1" x14ac:dyDescent="0.2">
      <c r="B336" s="67" t="s">
        <v>713</v>
      </c>
      <c r="C336" s="66" t="s">
        <v>412</v>
      </c>
      <c r="D336" s="65" t="s">
        <v>109</v>
      </c>
      <c r="E336" s="65"/>
      <c r="F336" s="64"/>
      <c r="G336" s="63"/>
    </row>
    <row r="337" spans="2:7" s="72" customFormat="1" ht="15" customHeight="1" x14ac:dyDescent="0.2">
      <c r="B337" s="67" t="s">
        <v>714</v>
      </c>
      <c r="C337" s="66" t="s">
        <v>413</v>
      </c>
      <c r="D337" s="65" t="s">
        <v>109</v>
      </c>
      <c r="E337" s="65"/>
      <c r="F337" s="64"/>
      <c r="G337" s="63"/>
    </row>
    <row r="338" spans="2:7" s="72" customFormat="1" ht="15" customHeight="1" x14ac:dyDescent="0.2">
      <c r="B338" s="67" t="s">
        <v>715</v>
      </c>
      <c r="C338" s="66" t="s">
        <v>414</v>
      </c>
      <c r="D338" s="65" t="s">
        <v>109</v>
      </c>
      <c r="E338" s="65"/>
      <c r="F338" s="64"/>
      <c r="G338" s="63"/>
    </row>
    <row r="339" spans="2:7" s="72" customFormat="1" ht="15" customHeight="1" x14ac:dyDescent="0.2">
      <c r="B339" s="67" t="s">
        <v>716</v>
      </c>
      <c r="C339" s="66" t="s">
        <v>206</v>
      </c>
      <c r="D339" s="65" t="s">
        <v>109</v>
      </c>
      <c r="E339" s="65"/>
      <c r="F339" s="64"/>
      <c r="G339" s="63"/>
    </row>
    <row r="340" spans="2:7" s="72" customFormat="1" ht="15" customHeight="1" x14ac:dyDescent="0.2">
      <c r="B340" s="67" t="s">
        <v>717</v>
      </c>
      <c r="C340" s="66" t="s">
        <v>415</v>
      </c>
      <c r="D340" s="65" t="s">
        <v>109</v>
      </c>
      <c r="E340" s="65"/>
      <c r="F340" s="64"/>
      <c r="G340" s="63"/>
    </row>
    <row r="341" spans="2:7" s="72" customFormat="1" ht="15" customHeight="1" x14ac:dyDescent="0.2">
      <c r="B341" s="67" t="s">
        <v>718</v>
      </c>
      <c r="C341" s="97" t="s">
        <v>428</v>
      </c>
      <c r="D341" s="65"/>
      <c r="E341" s="65"/>
      <c r="F341" s="64"/>
      <c r="G341" s="63"/>
    </row>
    <row r="342" spans="2:7" s="72" customFormat="1" ht="15" customHeight="1" x14ac:dyDescent="0.2">
      <c r="B342" s="67"/>
      <c r="C342" s="66"/>
      <c r="D342" s="65"/>
      <c r="E342" s="65"/>
      <c r="F342" s="64"/>
      <c r="G342" s="63"/>
    </row>
    <row r="343" spans="2:7" s="72" customFormat="1" ht="15" customHeight="1" x14ac:dyDescent="0.2">
      <c r="B343" s="67"/>
      <c r="C343" s="74" t="s">
        <v>205</v>
      </c>
      <c r="D343" s="73"/>
      <c r="E343" s="73"/>
      <c r="F343" s="64"/>
      <c r="G343" s="63"/>
    </row>
    <row r="344" spans="2:7" s="72" customFormat="1" ht="15" customHeight="1" x14ac:dyDescent="0.2">
      <c r="B344" s="67" t="s">
        <v>719</v>
      </c>
      <c r="C344" s="66" t="s">
        <v>204</v>
      </c>
      <c r="D344" s="65" t="s">
        <v>109</v>
      </c>
      <c r="E344" s="73"/>
      <c r="F344" s="64"/>
      <c r="G344" s="63"/>
    </row>
    <row r="345" spans="2:7" s="72" customFormat="1" ht="15" customHeight="1" x14ac:dyDescent="0.2">
      <c r="B345" s="67" t="s">
        <v>720</v>
      </c>
      <c r="C345" s="66" t="s">
        <v>203</v>
      </c>
      <c r="D345" s="65" t="s">
        <v>109</v>
      </c>
      <c r="E345" s="65"/>
      <c r="F345" s="64"/>
      <c r="G345" s="63"/>
    </row>
    <row r="346" spans="2:7" s="72" customFormat="1" ht="28.5" customHeight="1" x14ac:dyDescent="0.2">
      <c r="B346" s="67" t="s">
        <v>721</v>
      </c>
      <c r="C346" s="66" t="s">
        <v>202</v>
      </c>
      <c r="D346" s="65" t="s">
        <v>109</v>
      </c>
      <c r="E346" s="65"/>
      <c r="F346" s="64"/>
      <c r="G346" s="63"/>
    </row>
    <row r="347" spans="2:7" s="72" customFormat="1" ht="15" customHeight="1" x14ac:dyDescent="0.2">
      <c r="B347" s="67" t="s">
        <v>722</v>
      </c>
      <c r="C347" s="66" t="s">
        <v>201</v>
      </c>
      <c r="D347" s="65" t="s">
        <v>109</v>
      </c>
      <c r="E347" s="65"/>
      <c r="F347" s="64"/>
      <c r="G347" s="63"/>
    </row>
    <row r="348" spans="2:7" s="72" customFormat="1" ht="15" customHeight="1" x14ac:dyDescent="0.2">
      <c r="B348" s="67" t="s">
        <v>723</v>
      </c>
      <c r="C348" s="66" t="s">
        <v>200</v>
      </c>
      <c r="D348" s="65" t="s">
        <v>109</v>
      </c>
      <c r="E348" s="65"/>
      <c r="F348" s="64"/>
      <c r="G348" s="63"/>
    </row>
    <row r="349" spans="2:7" s="72" customFormat="1" ht="15" customHeight="1" x14ac:dyDescent="0.2">
      <c r="B349" s="67" t="s">
        <v>724</v>
      </c>
      <c r="C349" s="66" t="s">
        <v>416</v>
      </c>
      <c r="D349" s="65" t="s">
        <v>109</v>
      </c>
      <c r="E349" s="65"/>
      <c r="F349" s="64"/>
      <c r="G349" s="63"/>
    </row>
    <row r="350" spans="2:7" s="72" customFormat="1" ht="15" customHeight="1" x14ac:dyDescent="0.2">
      <c r="B350" s="67" t="s">
        <v>725</v>
      </c>
      <c r="C350" s="66" t="s">
        <v>199</v>
      </c>
      <c r="D350" s="65" t="s">
        <v>109</v>
      </c>
      <c r="E350" s="65"/>
      <c r="F350" s="64"/>
      <c r="G350" s="63"/>
    </row>
    <row r="351" spans="2:7" s="72" customFormat="1" ht="15" customHeight="1" x14ac:dyDescent="0.2">
      <c r="B351" s="67" t="s">
        <v>726</v>
      </c>
      <c r="C351" s="66" t="s">
        <v>198</v>
      </c>
      <c r="D351" s="65" t="s">
        <v>109</v>
      </c>
      <c r="E351" s="65"/>
      <c r="F351" s="64"/>
      <c r="G351" s="63"/>
    </row>
    <row r="352" spans="2:7" s="72" customFormat="1" ht="15" customHeight="1" x14ac:dyDescent="0.2">
      <c r="B352" s="67" t="s">
        <v>727</v>
      </c>
      <c r="C352" s="97" t="s">
        <v>435</v>
      </c>
      <c r="D352" s="65"/>
      <c r="E352" s="65"/>
      <c r="F352" s="64"/>
      <c r="G352" s="63"/>
    </row>
    <row r="353" spans="2:7" s="72" customFormat="1" ht="15" customHeight="1" x14ac:dyDescent="0.2">
      <c r="B353" s="67"/>
      <c r="C353" s="66"/>
      <c r="D353" s="65"/>
      <c r="E353" s="65"/>
      <c r="F353" s="64"/>
      <c r="G353" s="63"/>
    </row>
    <row r="354" spans="2:7" s="72" customFormat="1" ht="15" customHeight="1" x14ac:dyDescent="0.2">
      <c r="B354" s="67"/>
      <c r="C354" s="74" t="s">
        <v>197</v>
      </c>
      <c r="D354" s="73"/>
      <c r="E354" s="73"/>
      <c r="F354" s="64"/>
      <c r="G354" s="63"/>
    </row>
    <row r="355" spans="2:7" s="72" customFormat="1" ht="27" customHeight="1" x14ac:dyDescent="0.2">
      <c r="B355" s="67" t="s">
        <v>728</v>
      </c>
      <c r="C355" s="66" t="s">
        <v>417</v>
      </c>
      <c r="D355" s="65" t="s">
        <v>109</v>
      </c>
      <c r="E355" s="65"/>
      <c r="F355" s="64"/>
      <c r="G355" s="63"/>
    </row>
    <row r="356" spans="2:7" s="72" customFormat="1" ht="15" customHeight="1" x14ac:dyDescent="0.2">
      <c r="B356" s="67" t="s">
        <v>729</v>
      </c>
      <c r="C356" s="97" t="s">
        <v>434</v>
      </c>
      <c r="D356" s="65"/>
      <c r="E356" s="65"/>
      <c r="F356" s="64"/>
      <c r="G356" s="63"/>
    </row>
    <row r="357" spans="2:7" s="72" customFormat="1" ht="15" customHeight="1" x14ac:dyDescent="0.2">
      <c r="B357" s="67"/>
      <c r="C357" s="66"/>
      <c r="D357" s="65"/>
      <c r="E357" s="65"/>
      <c r="F357" s="64"/>
      <c r="G357" s="63"/>
    </row>
    <row r="358" spans="2:7" s="72" customFormat="1" ht="15" customHeight="1" x14ac:dyDescent="0.2">
      <c r="B358" s="67"/>
      <c r="C358" s="74" t="s">
        <v>196</v>
      </c>
      <c r="D358" s="73"/>
      <c r="E358" s="73"/>
      <c r="F358" s="64"/>
      <c r="G358" s="63"/>
    </row>
    <row r="359" spans="2:7" s="72" customFormat="1" ht="27" customHeight="1" x14ac:dyDescent="0.2">
      <c r="B359" s="67" t="s">
        <v>730</v>
      </c>
      <c r="C359" s="66" t="s">
        <v>418</v>
      </c>
      <c r="D359" s="65" t="s">
        <v>109</v>
      </c>
      <c r="E359" s="65"/>
      <c r="F359" s="64"/>
      <c r="G359" s="63"/>
    </row>
    <row r="360" spans="2:7" s="72" customFormat="1" ht="15" customHeight="1" x14ac:dyDescent="0.2">
      <c r="B360" s="67" t="s">
        <v>731</v>
      </c>
      <c r="C360" s="97" t="s">
        <v>433</v>
      </c>
      <c r="D360" s="65"/>
      <c r="E360" s="65"/>
      <c r="F360" s="64"/>
      <c r="G360" s="63"/>
    </row>
    <row r="361" spans="2:7" s="72" customFormat="1" ht="15" customHeight="1" x14ac:dyDescent="0.2">
      <c r="B361" s="67"/>
      <c r="C361" s="66"/>
      <c r="D361" s="65"/>
      <c r="E361" s="65"/>
      <c r="F361" s="64"/>
      <c r="G361" s="63"/>
    </row>
    <row r="362" spans="2:7" s="72" customFormat="1" ht="15" customHeight="1" x14ac:dyDescent="0.2">
      <c r="B362" s="67"/>
      <c r="C362" s="74" t="s">
        <v>195</v>
      </c>
      <c r="D362" s="73"/>
      <c r="E362" s="73"/>
      <c r="F362" s="64"/>
      <c r="G362" s="63"/>
    </row>
    <row r="363" spans="2:7" s="72" customFormat="1" ht="15" customHeight="1" x14ac:dyDescent="0.2">
      <c r="B363" s="67" t="s">
        <v>732</v>
      </c>
      <c r="C363" s="66" t="s">
        <v>419</v>
      </c>
      <c r="D363" s="65" t="s">
        <v>109</v>
      </c>
      <c r="E363" s="65"/>
      <c r="F363" s="64"/>
      <c r="G363" s="63"/>
    </row>
    <row r="364" spans="2:7" s="72" customFormat="1" ht="15" customHeight="1" x14ac:dyDescent="0.2">
      <c r="B364" s="67" t="s">
        <v>733</v>
      </c>
      <c r="C364" s="66" t="s">
        <v>1139</v>
      </c>
      <c r="D364" s="65" t="s">
        <v>109</v>
      </c>
      <c r="E364" s="65"/>
      <c r="F364" s="64"/>
      <c r="G364" s="63"/>
    </row>
    <row r="365" spans="2:7" s="72" customFormat="1" ht="15" customHeight="1" x14ac:dyDescent="0.2">
      <c r="B365" s="67" t="s">
        <v>734</v>
      </c>
      <c r="C365" s="66" t="s">
        <v>420</v>
      </c>
      <c r="D365" s="65" t="s">
        <v>177</v>
      </c>
      <c r="E365" s="65"/>
      <c r="F365" s="64"/>
      <c r="G365" s="63"/>
    </row>
    <row r="366" spans="2:7" s="72" customFormat="1" ht="15" customHeight="1" x14ac:dyDescent="0.2">
      <c r="B366" s="67" t="s">
        <v>735</v>
      </c>
      <c r="C366" s="66" t="s">
        <v>421</v>
      </c>
      <c r="D366" s="65" t="s">
        <v>109</v>
      </c>
      <c r="E366" s="65"/>
      <c r="F366" s="64"/>
      <c r="G366" s="63"/>
    </row>
    <row r="367" spans="2:7" s="72" customFormat="1" ht="15" customHeight="1" x14ac:dyDescent="0.2">
      <c r="B367" s="67" t="s">
        <v>736</v>
      </c>
      <c r="C367" s="66" t="s">
        <v>422</v>
      </c>
      <c r="D367" s="65" t="s">
        <v>109</v>
      </c>
      <c r="E367" s="65"/>
      <c r="F367" s="64"/>
      <c r="G367" s="63"/>
    </row>
    <row r="368" spans="2:7" s="72" customFormat="1" ht="15" customHeight="1" x14ac:dyDescent="0.2">
      <c r="B368" s="67" t="s">
        <v>737</v>
      </c>
      <c r="C368" s="66" t="s">
        <v>423</v>
      </c>
      <c r="D368" s="65" t="s">
        <v>109</v>
      </c>
      <c r="E368" s="65"/>
      <c r="F368" s="64"/>
      <c r="G368" s="63"/>
    </row>
    <row r="369" spans="2:7" s="72" customFormat="1" ht="15" customHeight="1" x14ac:dyDescent="0.2">
      <c r="B369" s="67" t="s">
        <v>738</v>
      </c>
      <c r="C369" s="66" t="s">
        <v>424</v>
      </c>
      <c r="D369" s="65" t="s">
        <v>109</v>
      </c>
      <c r="E369" s="65"/>
      <c r="F369" s="64"/>
      <c r="G369" s="63"/>
    </row>
    <row r="370" spans="2:7" s="72" customFormat="1" ht="15" customHeight="1" x14ac:dyDescent="0.2">
      <c r="B370" s="67" t="s">
        <v>739</v>
      </c>
      <c r="C370" s="66" t="s">
        <v>425</v>
      </c>
      <c r="D370" s="65" t="s">
        <v>109</v>
      </c>
      <c r="E370" s="65"/>
      <c r="F370" s="64"/>
      <c r="G370" s="63"/>
    </row>
    <row r="371" spans="2:7" s="72" customFormat="1" ht="28.5" customHeight="1" x14ac:dyDescent="0.2">
      <c r="B371" s="67" t="s">
        <v>740</v>
      </c>
      <c r="C371" s="97" t="s">
        <v>431</v>
      </c>
      <c r="D371" s="65"/>
      <c r="E371" s="65"/>
      <c r="F371" s="64"/>
      <c r="G371" s="63"/>
    </row>
    <row r="372" spans="2:7" s="72" customFormat="1" ht="15" customHeight="1" x14ac:dyDescent="0.2">
      <c r="B372" s="67"/>
      <c r="C372" s="66"/>
      <c r="D372" s="65"/>
      <c r="E372" s="65"/>
      <c r="F372" s="64"/>
      <c r="G372" s="63"/>
    </row>
    <row r="373" spans="2:7" s="72" customFormat="1" ht="15" customHeight="1" x14ac:dyDescent="0.2">
      <c r="B373" s="67"/>
      <c r="C373" s="74" t="s">
        <v>194</v>
      </c>
      <c r="D373" s="73"/>
      <c r="E373" s="73"/>
      <c r="F373" s="64"/>
      <c r="G373" s="63"/>
    </row>
    <row r="374" spans="2:7" s="72" customFormat="1" ht="15" customHeight="1" x14ac:dyDescent="0.2">
      <c r="B374" s="67" t="s">
        <v>741</v>
      </c>
      <c r="C374" s="66" t="s">
        <v>193</v>
      </c>
      <c r="D374" s="65" t="s">
        <v>109</v>
      </c>
      <c r="E374" s="65"/>
      <c r="F374" s="64"/>
      <c r="G374" s="63"/>
    </row>
    <row r="375" spans="2:7" s="72" customFormat="1" ht="15" customHeight="1" x14ac:dyDescent="0.2">
      <c r="B375" s="67" t="s">
        <v>742</v>
      </c>
      <c r="C375" s="66" t="s">
        <v>192</v>
      </c>
      <c r="D375" s="65" t="s">
        <v>177</v>
      </c>
      <c r="E375" s="65"/>
      <c r="F375" s="64"/>
      <c r="G375" s="63"/>
    </row>
    <row r="376" spans="2:7" s="72" customFormat="1" ht="15" customHeight="1" x14ac:dyDescent="0.2">
      <c r="B376" s="67" t="s">
        <v>743</v>
      </c>
      <c r="C376" s="66" t="s">
        <v>191</v>
      </c>
      <c r="D376" s="65" t="s">
        <v>109</v>
      </c>
      <c r="E376" s="65"/>
      <c r="F376" s="64"/>
      <c r="G376" s="63"/>
    </row>
    <row r="377" spans="2:7" s="72" customFormat="1" ht="15" customHeight="1" x14ac:dyDescent="0.2">
      <c r="B377" s="67" t="s">
        <v>744</v>
      </c>
      <c r="C377" s="66" t="s">
        <v>190</v>
      </c>
      <c r="D377" s="65" t="s">
        <v>109</v>
      </c>
      <c r="E377" s="65"/>
      <c r="F377" s="64"/>
      <c r="G377" s="63"/>
    </row>
    <row r="378" spans="2:7" s="72" customFormat="1" ht="15" customHeight="1" x14ac:dyDescent="0.2">
      <c r="B378" s="67" t="s">
        <v>745</v>
      </c>
      <c r="C378" s="66" t="s">
        <v>189</v>
      </c>
      <c r="D378" s="65" t="s">
        <v>109</v>
      </c>
      <c r="E378" s="65"/>
      <c r="F378" s="64"/>
      <c r="G378" s="63"/>
    </row>
    <row r="379" spans="2:7" s="72" customFormat="1" ht="15" customHeight="1" x14ac:dyDescent="0.2">
      <c r="B379" s="67" t="s">
        <v>746</v>
      </c>
      <c r="C379" s="97" t="s">
        <v>430</v>
      </c>
      <c r="D379" s="65"/>
      <c r="E379" s="65"/>
      <c r="F379" s="64"/>
      <c r="G379" s="63"/>
    </row>
    <row r="380" spans="2:7" s="72" customFormat="1" ht="15" customHeight="1" x14ac:dyDescent="0.2">
      <c r="B380" s="67"/>
      <c r="C380" s="66"/>
      <c r="D380" s="65"/>
      <c r="E380" s="65"/>
      <c r="F380" s="64"/>
      <c r="G380" s="63"/>
    </row>
    <row r="381" spans="2:7" s="72" customFormat="1" ht="15" customHeight="1" x14ac:dyDescent="0.2">
      <c r="B381" s="67"/>
      <c r="C381" s="74" t="s">
        <v>188</v>
      </c>
      <c r="D381" s="73"/>
      <c r="E381" s="73"/>
      <c r="F381" s="64"/>
      <c r="G381" s="63"/>
    </row>
    <row r="382" spans="2:7" s="72" customFormat="1" ht="15" customHeight="1" x14ac:dyDescent="0.2">
      <c r="B382" s="67" t="s">
        <v>747</v>
      </c>
      <c r="C382" s="66" t="s">
        <v>918</v>
      </c>
      <c r="D382" s="65" t="s">
        <v>109</v>
      </c>
      <c r="E382" s="65"/>
      <c r="F382" s="64"/>
      <c r="G382" s="63"/>
    </row>
    <row r="383" spans="2:7" s="72" customFormat="1" ht="15" customHeight="1" x14ac:dyDescent="0.2">
      <c r="B383" s="67" t="s">
        <v>748</v>
      </c>
      <c r="C383" s="97" t="s">
        <v>429</v>
      </c>
      <c r="D383" s="65"/>
      <c r="E383" s="65"/>
      <c r="F383" s="64"/>
      <c r="G383" s="63"/>
    </row>
    <row r="384" spans="2:7" s="72" customFormat="1" ht="15" customHeight="1" x14ac:dyDescent="0.2">
      <c r="B384" s="67"/>
      <c r="C384" s="66"/>
      <c r="D384" s="65"/>
      <c r="E384" s="65"/>
      <c r="F384" s="64"/>
      <c r="G384" s="63"/>
    </row>
    <row r="385" spans="2:7" s="72" customFormat="1" ht="15" customHeight="1" x14ac:dyDescent="0.2">
      <c r="B385" s="67"/>
      <c r="C385" s="74" t="s">
        <v>187</v>
      </c>
      <c r="D385" s="73"/>
      <c r="E385" s="73"/>
      <c r="F385" s="64"/>
      <c r="G385" s="63"/>
    </row>
    <row r="386" spans="2:7" s="72" customFormat="1" ht="27" customHeight="1" x14ac:dyDescent="0.2">
      <c r="B386" s="67" t="s">
        <v>749</v>
      </c>
      <c r="C386" s="66" t="s">
        <v>919</v>
      </c>
      <c r="D386" s="65" t="s">
        <v>109</v>
      </c>
      <c r="E386" s="65"/>
      <c r="F386" s="64"/>
      <c r="G386" s="63"/>
    </row>
    <row r="387" spans="2:7" s="72" customFormat="1" ht="15" customHeight="1" x14ac:dyDescent="0.2">
      <c r="B387" s="67" t="s">
        <v>1140</v>
      </c>
      <c r="C387" s="97" t="s">
        <v>488</v>
      </c>
      <c r="D387" s="65"/>
      <c r="E387" s="65"/>
      <c r="F387" s="64"/>
      <c r="G387" s="63"/>
    </row>
    <row r="388" spans="2:7" s="72" customFormat="1" ht="15" customHeight="1" x14ac:dyDescent="0.2">
      <c r="B388" s="67"/>
      <c r="C388" s="76"/>
      <c r="D388" s="65"/>
      <c r="E388" s="65"/>
      <c r="F388" s="64"/>
      <c r="G388" s="63"/>
    </row>
    <row r="389" spans="2:7" s="72" customFormat="1" ht="30" customHeight="1" x14ac:dyDescent="0.2">
      <c r="B389" s="62"/>
      <c r="C389" s="61"/>
      <c r="D389" s="60"/>
      <c r="E389" s="59"/>
      <c r="F389" s="58" t="s">
        <v>186</v>
      </c>
      <c r="G389" s="57">
        <f>SUM(G318:G388)</f>
        <v>0</v>
      </c>
    </row>
    <row r="390" spans="2:7" s="72" customFormat="1" ht="24" customHeight="1" x14ac:dyDescent="0.2">
      <c r="B390" s="105" t="s">
        <v>185</v>
      </c>
      <c r="C390" s="71" t="s">
        <v>42</v>
      </c>
      <c r="D390" s="70" t="s">
        <v>9</v>
      </c>
      <c r="E390" s="70"/>
      <c r="F390" s="69"/>
      <c r="G390" s="68"/>
    </row>
    <row r="391" spans="2:7" s="72" customFormat="1" ht="15" customHeight="1" x14ac:dyDescent="0.2">
      <c r="B391" s="67" t="s">
        <v>750</v>
      </c>
      <c r="C391" s="97" t="s">
        <v>432</v>
      </c>
      <c r="D391" s="65"/>
      <c r="E391" s="65"/>
      <c r="F391" s="64"/>
      <c r="G391" s="63"/>
    </row>
    <row r="392" spans="2:7" s="72" customFormat="1" ht="15" customHeight="1" x14ac:dyDescent="0.2">
      <c r="B392" s="67"/>
      <c r="C392" s="76"/>
      <c r="D392" s="65"/>
      <c r="E392" s="65"/>
      <c r="F392" s="64"/>
      <c r="G392" s="63"/>
    </row>
    <row r="393" spans="2:7" s="72" customFormat="1" ht="30" customHeight="1" x14ac:dyDescent="0.2">
      <c r="B393" s="62"/>
      <c r="C393" s="61"/>
      <c r="D393" s="60"/>
      <c r="E393" s="59"/>
      <c r="F393" s="58" t="s">
        <v>184</v>
      </c>
      <c r="G393" s="57">
        <f>SUM(G390:G392)</f>
        <v>0</v>
      </c>
    </row>
    <row r="394" spans="2:7" s="72" customFormat="1" ht="24" customHeight="1" x14ac:dyDescent="0.2">
      <c r="B394" s="105" t="s">
        <v>183</v>
      </c>
      <c r="C394" s="71" t="s">
        <v>182</v>
      </c>
      <c r="D394" s="70" t="s">
        <v>9</v>
      </c>
      <c r="E394" s="70"/>
      <c r="F394" s="69"/>
      <c r="G394" s="68"/>
    </row>
    <row r="395" spans="2:7" s="72" customFormat="1" ht="15" customHeight="1" x14ac:dyDescent="0.2">
      <c r="B395" s="104"/>
      <c r="C395" s="166" t="s">
        <v>920</v>
      </c>
      <c r="D395" s="65"/>
      <c r="E395" s="65"/>
      <c r="F395" s="64"/>
      <c r="G395" s="63"/>
    </row>
    <row r="396" spans="2:7" s="72" customFormat="1" ht="15" customHeight="1" x14ac:dyDescent="0.2">
      <c r="B396" s="67" t="s">
        <v>751</v>
      </c>
      <c r="C396" s="167" t="s">
        <v>921</v>
      </c>
      <c r="D396" s="65" t="s">
        <v>109</v>
      </c>
      <c r="E396" s="65"/>
      <c r="F396" s="64"/>
      <c r="G396" s="63"/>
    </row>
    <row r="397" spans="2:7" s="72" customFormat="1" ht="15" customHeight="1" x14ac:dyDescent="0.2">
      <c r="B397" s="67" t="s">
        <v>752</v>
      </c>
      <c r="C397" s="167" t="s">
        <v>922</v>
      </c>
      <c r="D397" s="65" t="s">
        <v>109</v>
      </c>
      <c r="E397" s="65"/>
      <c r="F397" s="64"/>
      <c r="G397" s="63"/>
    </row>
    <row r="398" spans="2:7" s="72" customFormat="1" ht="15" customHeight="1" x14ac:dyDescent="0.2">
      <c r="B398" s="67" t="s">
        <v>753</v>
      </c>
      <c r="C398" s="97" t="s">
        <v>291</v>
      </c>
      <c r="D398" s="65"/>
      <c r="E398" s="65"/>
      <c r="F398" s="64"/>
      <c r="G398" s="63"/>
    </row>
    <row r="399" spans="2:7" s="72" customFormat="1" ht="15" customHeight="1" x14ac:dyDescent="0.2">
      <c r="B399" s="104"/>
      <c r="C399" s="166"/>
      <c r="D399" s="65"/>
      <c r="E399" s="65"/>
      <c r="F399" s="64"/>
      <c r="G399" s="63"/>
    </row>
    <row r="400" spans="2:7" s="72" customFormat="1" ht="15" customHeight="1" x14ac:dyDescent="0.2">
      <c r="B400" s="67"/>
      <c r="C400" s="74" t="s">
        <v>923</v>
      </c>
      <c r="D400" s="73"/>
      <c r="E400" s="65"/>
      <c r="F400" s="64"/>
      <c r="G400" s="63"/>
    </row>
    <row r="401" spans="2:7" s="72" customFormat="1" ht="15" customHeight="1" x14ac:dyDescent="0.2">
      <c r="B401" s="67" t="s">
        <v>113</v>
      </c>
      <c r="C401" s="66" t="s">
        <v>924</v>
      </c>
      <c r="D401" s="65" t="s">
        <v>109</v>
      </c>
      <c r="E401" s="65"/>
      <c r="F401" s="64"/>
      <c r="G401" s="63"/>
    </row>
    <row r="402" spans="2:7" s="72" customFormat="1" ht="15" customHeight="1" x14ac:dyDescent="0.2">
      <c r="B402" s="67" t="s">
        <v>114</v>
      </c>
      <c r="C402" s="66" t="s">
        <v>927</v>
      </c>
      <c r="D402" s="65" t="s">
        <v>109</v>
      </c>
      <c r="E402" s="65"/>
      <c r="F402" s="64"/>
      <c r="G402" s="63"/>
    </row>
    <row r="403" spans="2:7" s="72" customFormat="1" ht="15" customHeight="1" x14ac:dyDescent="0.2">
      <c r="B403" s="67" t="s">
        <v>115</v>
      </c>
      <c r="C403" s="97" t="s">
        <v>291</v>
      </c>
      <c r="D403" s="73"/>
      <c r="E403" s="65"/>
      <c r="F403" s="64"/>
      <c r="G403" s="63"/>
    </row>
    <row r="404" spans="2:7" s="72" customFormat="1" ht="15" customHeight="1" x14ac:dyDescent="0.2">
      <c r="B404" s="67"/>
      <c r="C404" s="74"/>
      <c r="D404" s="73"/>
      <c r="E404" s="65"/>
      <c r="F404" s="64"/>
      <c r="G404" s="63"/>
    </row>
    <row r="405" spans="2:7" s="72" customFormat="1" ht="15" customHeight="1" x14ac:dyDescent="0.2">
      <c r="B405" s="67"/>
      <c r="C405" s="74" t="s">
        <v>925</v>
      </c>
      <c r="D405" s="73"/>
      <c r="E405" s="65"/>
      <c r="F405" s="64"/>
      <c r="G405" s="63"/>
    </row>
    <row r="406" spans="2:7" s="72" customFormat="1" ht="15" customHeight="1" x14ac:dyDescent="0.2">
      <c r="B406" s="67" t="s">
        <v>754</v>
      </c>
      <c r="C406" s="66" t="s">
        <v>924</v>
      </c>
      <c r="D406" s="65" t="s">
        <v>109</v>
      </c>
      <c r="E406" s="65"/>
      <c r="F406" s="64"/>
      <c r="G406" s="63"/>
    </row>
    <row r="407" spans="2:7" s="72" customFormat="1" ht="15" customHeight="1" x14ac:dyDescent="0.2">
      <c r="B407" s="67" t="s">
        <v>755</v>
      </c>
      <c r="C407" s="66" t="s">
        <v>927</v>
      </c>
      <c r="D407" s="65" t="s">
        <v>109</v>
      </c>
      <c r="E407" s="65"/>
      <c r="F407" s="64"/>
      <c r="G407" s="63"/>
    </row>
    <row r="408" spans="2:7" s="72" customFormat="1" ht="15" customHeight="1" x14ac:dyDescent="0.2">
      <c r="B408" s="67" t="s">
        <v>756</v>
      </c>
      <c r="C408" s="97" t="s">
        <v>291</v>
      </c>
      <c r="D408" s="73"/>
      <c r="E408" s="65"/>
      <c r="F408" s="64"/>
      <c r="G408" s="63"/>
    </row>
    <row r="409" spans="2:7" s="72" customFormat="1" ht="15" customHeight="1" x14ac:dyDescent="0.2">
      <c r="B409" s="67"/>
      <c r="C409" s="74"/>
      <c r="D409" s="73"/>
      <c r="E409" s="65"/>
      <c r="F409" s="64"/>
      <c r="G409" s="63"/>
    </row>
    <row r="410" spans="2:7" s="72" customFormat="1" ht="15" customHeight="1" x14ac:dyDescent="0.2">
      <c r="B410" s="67"/>
      <c r="C410" s="74" t="s">
        <v>926</v>
      </c>
      <c r="D410" s="73"/>
      <c r="E410" s="65"/>
      <c r="F410" s="64"/>
      <c r="G410" s="63"/>
    </row>
    <row r="411" spans="2:7" s="72" customFormat="1" ht="15" customHeight="1" x14ac:dyDescent="0.2">
      <c r="B411" s="67" t="s">
        <v>929</v>
      </c>
      <c r="C411" s="66" t="s">
        <v>924</v>
      </c>
      <c r="D411" s="65" t="s">
        <v>109</v>
      </c>
      <c r="E411" s="65"/>
      <c r="F411" s="64"/>
      <c r="G411" s="63"/>
    </row>
    <row r="412" spans="2:7" s="72" customFormat="1" ht="15" customHeight="1" x14ac:dyDescent="0.2">
      <c r="B412" s="67" t="s">
        <v>930</v>
      </c>
      <c r="C412" s="66" t="s">
        <v>927</v>
      </c>
      <c r="D412" s="65" t="s">
        <v>109</v>
      </c>
      <c r="E412" s="65"/>
      <c r="F412" s="64"/>
      <c r="G412" s="63"/>
    </row>
    <row r="413" spans="2:7" s="72" customFormat="1" ht="15" customHeight="1" x14ac:dyDescent="0.2">
      <c r="B413" s="67" t="s">
        <v>931</v>
      </c>
      <c r="C413" s="97" t="s">
        <v>291</v>
      </c>
      <c r="D413" s="73"/>
      <c r="E413" s="65"/>
      <c r="F413" s="64"/>
      <c r="G413" s="63"/>
    </row>
    <row r="414" spans="2:7" s="72" customFormat="1" ht="15" customHeight="1" x14ac:dyDescent="0.2">
      <c r="B414" s="67"/>
      <c r="C414" s="74"/>
      <c r="D414" s="73"/>
      <c r="E414" s="65"/>
      <c r="F414" s="64"/>
      <c r="G414" s="63"/>
    </row>
    <row r="415" spans="2:7" s="72" customFormat="1" ht="15" customHeight="1" x14ac:dyDescent="0.2">
      <c r="B415" s="67"/>
      <c r="C415" s="74" t="s">
        <v>928</v>
      </c>
      <c r="D415" s="73"/>
      <c r="E415" s="65"/>
      <c r="F415" s="64"/>
      <c r="G415" s="63"/>
    </row>
    <row r="416" spans="2:7" s="72" customFormat="1" ht="15" customHeight="1" x14ac:dyDescent="0.2">
      <c r="B416" s="67" t="s">
        <v>932</v>
      </c>
      <c r="C416" s="66" t="s">
        <v>941</v>
      </c>
      <c r="D416" s="65" t="s">
        <v>109</v>
      </c>
      <c r="E416" s="65"/>
      <c r="F416" s="64"/>
      <c r="G416" s="63"/>
    </row>
    <row r="417" spans="2:7" s="72" customFormat="1" ht="15" customHeight="1" x14ac:dyDescent="0.2">
      <c r="B417" s="67" t="s">
        <v>933</v>
      </c>
      <c r="C417" s="97" t="s">
        <v>291</v>
      </c>
      <c r="D417" s="73"/>
      <c r="E417" s="65"/>
      <c r="F417" s="64"/>
      <c r="G417" s="63"/>
    </row>
    <row r="418" spans="2:7" s="72" customFormat="1" ht="15" customHeight="1" x14ac:dyDescent="0.2">
      <c r="B418" s="67"/>
      <c r="C418" s="97"/>
      <c r="D418" s="65"/>
      <c r="E418" s="65"/>
      <c r="F418" s="64"/>
      <c r="G418" s="63"/>
    </row>
    <row r="419" spans="2:7" s="72" customFormat="1" ht="15" customHeight="1" x14ac:dyDescent="0.2">
      <c r="B419" s="67"/>
      <c r="C419" s="83" t="s">
        <v>949</v>
      </c>
      <c r="D419" s="73"/>
      <c r="E419" s="65"/>
      <c r="F419" s="64"/>
      <c r="G419" s="63"/>
    </row>
    <row r="420" spans="2:7" s="72" customFormat="1" ht="15" customHeight="1" x14ac:dyDescent="0.2">
      <c r="B420" s="67" t="s">
        <v>934</v>
      </c>
      <c r="C420" s="97" t="s">
        <v>949</v>
      </c>
      <c r="D420" s="65" t="s">
        <v>109</v>
      </c>
      <c r="E420" s="65"/>
      <c r="F420" s="64"/>
      <c r="G420" s="63"/>
    </row>
    <row r="421" spans="2:7" s="72" customFormat="1" ht="15" customHeight="1" x14ac:dyDescent="0.2">
      <c r="B421" s="67" t="s">
        <v>935</v>
      </c>
      <c r="C421" s="97" t="s">
        <v>950</v>
      </c>
      <c r="D421" s="65"/>
      <c r="E421" s="65"/>
      <c r="F421" s="64"/>
      <c r="G421" s="63"/>
    </row>
    <row r="422" spans="2:7" s="72" customFormat="1" ht="15" customHeight="1" x14ac:dyDescent="0.2">
      <c r="B422" s="67"/>
      <c r="C422" s="97"/>
      <c r="D422" s="65"/>
      <c r="E422" s="65"/>
      <c r="F422" s="64"/>
      <c r="G422" s="63"/>
    </row>
    <row r="423" spans="2:7" s="72" customFormat="1" ht="15" customHeight="1" x14ac:dyDescent="0.2">
      <c r="B423" s="67"/>
      <c r="C423" s="74" t="s">
        <v>912</v>
      </c>
      <c r="D423" s="73"/>
      <c r="E423" s="65"/>
      <c r="F423" s="64"/>
      <c r="G423" s="63"/>
    </row>
    <row r="424" spans="2:7" s="72" customFormat="1" ht="15" customHeight="1" x14ac:dyDescent="0.2">
      <c r="B424" s="67" t="s">
        <v>936</v>
      </c>
      <c r="C424" s="66" t="s">
        <v>912</v>
      </c>
      <c r="D424" s="65" t="s">
        <v>109</v>
      </c>
      <c r="E424" s="65"/>
      <c r="F424" s="64"/>
      <c r="G424" s="63"/>
    </row>
    <row r="425" spans="2:7" s="72" customFormat="1" ht="15" customHeight="1" x14ac:dyDescent="0.2">
      <c r="B425" s="67" t="s">
        <v>937</v>
      </c>
      <c r="C425" s="97" t="s">
        <v>913</v>
      </c>
      <c r="D425" s="65"/>
      <c r="E425" s="65"/>
      <c r="F425" s="64"/>
      <c r="G425" s="63"/>
    </row>
    <row r="426" spans="2:7" s="72" customFormat="1" ht="15" customHeight="1" x14ac:dyDescent="0.2">
      <c r="B426" s="67"/>
      <c r="C426" s="97"/>
      <c r="D426" s="65"/>
      <c r="E426" s="65"/>
      <c r="F426" s="64"/>
      <c r="G426" s="63"/>
    </row>
    <row r="427" spans="2:7" s="72" customFormat="1" ht="15" customHeight="1" x14ac:dyDescent="0.2">
      <c r="B427" s="67"/>
      <c r="C427" s="74" t="s">
        <v>914</v>
      </c>
      <c r="D427" s="98"/>
      <c r="E427" s="65"/>
      <c r="F427" s="64"/>
      <c r="G427" s="63"/>
    </row>
    <row r="428" spans="2:7" s="72" customFormat="1" ht="15" customHeight="1" x14ac:dyDescent="0.2">
      <c r="B428" s="67" t="s">
        <v>938</v>
      </c>
      <c r="C428" s="97" t="s">
        <v>915</v>
      </c>
      <c r="D428" s="98" t="s">
        <v>44</v>
      </c>
      <c r="E428" s="65"/>
      <c r="F428" s="64"/>
      <c r="G428" s="63"/>
    </row>
    <row r="429" spans="2:7" s="72" customFormat="1" ht="15" customHeight="1" x14ac:dyDescent="0.2">
      <c r="B429" s="67" t="s">
        <v>116</v>
      </c>
      <c r="C429" s="97" t="s">
        <v>916</v>
      </c>
      <c r="D429" s="65"/>
      <c r="E429" s="65"/>
      <c r="F429" s="64"/>
      <c r="G429" s="63"/>
    </row>
    <row r="430" spans="2:7" s="72" customFormat="1" ht="15" customHeight="1" x14ac:dyDescent="0.2">
      <c r="B430" s="67"/>
      <c r="C430" s="76"/>
      <c r="D430" s="65"/>
      <c r="E430" s="65"/>
      <c r="F430" s="64"/>
      <c r="G430" s="63"/>
    </row>
    <row r="431" spans="2:7" s="72" customFormat="1" ht="30" customHeight="1" x14ac:dyDescent="0.2">
      <c r="B431" s="62"/>
      <c r="C431" s="61"/>
      <c r="D431" s="60"/>
      <c r="E431" s="59"/>
      <c r="F431" s="58" t="s">
        <v>181</v>
      </c>
      <c r="G431" s="57">
        <f>SUM(G394:G430)</f>
        <v>0</v>
      </c>
    </row>
    <row r="432" spans="2:7" s="72" customFormat="1" ht="24" customHeight="1" x14ac:dyDescent="0.2">
      <c r="B432" s="105" t="s">
        <v>180</v>
      </c>
      <c r="C432" s="71" t="s">
        <v>940</v>
      </c>
      <c r="D432" s="70" t="s">
        <v>9</v>
      </c>
      <c r="E432" s="70"/>
      <c r="F432" s="69"/>
      <c r="G432" s="68"/>
    </row>
    <row r="433" spans="2:7" s="72" customFormat="1" ht="15" customHeight="1" x14ac:dyDescent="0.2">
      <c r="B433" s="139"/>
      <c r="C433" s="74" t="s">
        <v>951</v>
      </c>
      <c r="D433" s="73"/>
      <c r="E433" s="73"/>
      <c r="F433" s="64"/>
      <c r="G433" s="63"/>
    </row>
    <row r="434" spans="2:7" s="72" customFormat="1" ht="15" customHeight="1" x14ac:dyDescent="0.2">
      <c r="B434" s="116" t="s">
        <v>575</v>
      </c>
      <c r="C434" s="97" t="s">
        <v>806</v>
      </c>
      <c r="D434" s="99" t="s">
        <v>210</v>
      </c>
      <c r="E434" s="99"/>
      <c r="F434" s="117"/>
      <c r="G434" s="122"/>
    </row>
    <row r="435" spans="2:7" s="72" customFormat="1" ht="15" customHeight="1" x14ac:dyDescent="0.2">
      <c r="B435" s="116" t="s">
        <v>578</v>
      </c>
      <c r="C435" s="97" t="s">
        <v>807</v>
      </c>
      <c r="D435" s="99" t="s">
        <v>210</v>
      </c>
      <c r="E435" s="99"/>
      <c r="F435" s="117"/>
      <c r="G435" s="122"/>
    </row>
    <row r="436" spans="2:7" s="72" customFormat="1" ht="15" customHeight="1" x14ac:dyDescent="0.2">
      <c r="B436" s="116" t="s">
        <v>579</v>
      </c>
      <c r="C436" s="97" t="s">
        <v>808</v>
      </c>
      <c r="D436" s="99" t="s">
        <v>210</v>
      </c>
      <c r="E436" s="99"/>
      <c r="F436" s="117"/>
      <c r="G436" s="122"/>
    </row>
    <row r="437" spans="2:7" s="72" customFormat="1" ht="15" customHeight="1" x14ac:dyDescent="0.2">
      <c r="B437" s="116" t="s">
        <v>580</v>
      </c>
      <c r="C437" s="97" t="s">
        <v>810</v>
      </c>
      <c r="D437" s="99" t="s">
        <v>210</v>
      </c>
      <c r="E437" s="99"/>
      <c r="F437" s="117"/>
      <c r="G437" s="122"/>
    </row>
    <row r="438" spans="2:7" s="72" customFormat="1" ht="15" customHeight="1" x14ac:dyDescent="0.2">
      <c r="B438" s="116" t="s">
        <v>581</v>
      </c>
      <c r="C438" s="97" t="s">
        <v>809</v>
      </c>
      <c r="D438" s="99" t="s">
        <v>44</v>
      </c>
      <c r="E438" s="99"/>
      <c r="F438" s="117"/>
      <c r="G438" s="122"/>
    </row>
    <row r="439" spans="2:7" s="72" customFormat="1" ht="15" customHeight="1" x14ac:dyDescent="0.2">
      <c r="B439" s="116" t="s">
        <v>582</v>
      </c>
      <c r="C439" s="97" t="s">
        <v>827</v>
      </c>
      <c r="D439" s="99" t="s">
        <v>44</v>
      </c>
      <c r="E439" s="99"/>
      <c r="F439" s="117"/>
      <c r="G439" s="122"/>
    </row>
    <row r="440" spans="2:7" s="72" customFormat="1" ht="15" customHeight="1" x14ac:dyDescent="0.2">
      <c r="B440" s="116" t="s">
        <v>583</v>
      </c>
      <c r="C440" s="97" t="s">
        <v>473</v>
      </c>
      <c r="D440" s="99" t="s">
        <v>44</v>
      </c>
      <c r="E440" s="99"/>
      <c r="F440" s="117"/>
      <c r="G440" s="122"/>
    </row>
    <row r="441" spans="2:7" s="72" customFormat="1" ht="15" customHeight="1" x14ac:dyDescent="0.2">
      <c r="B441" s="116" t="s">
        <v>584</v>
      </c>
      <c r="C441" s="66" t="s">
        <v>476</v>
      </c>
      <c r="D441" s="65" t="s">
        <v>44</v>
      </c>
      <c r="E441" s="65"/>
      <c r="F441" s="64"/>
      <c r="G441" s="63"/>
    </row>
    <row r="442" spans="2:7" s="72" customFormat="1" ht="15" customHeight="1" x14ac:dyDescent="0.2">
      <c r="B442" s="116" t="s">
        <v>585</v>
      </c>
      <c r="C442" s="66" t="s">
        <v>477</v>
      </c>
      <c r="D442" s="65" t="s">
        <v>44</v>
      </c>
      <c r="E442" s="65"/>
      <c r="F442" s="64"/>
      <c r="G442" s="63"/>
    </row>
    <row r="443" spans="2:7" s="72" customFormat="1" ht="15" customHeight="1" x14ac:dyDescent="0.2">
      <c r="B443" s="116" t="s">
        <v>586</v>
      </c>
      <c r="C443" s="97" t="s">
        <v>480</v>
      </c>
      <c r="D443" s="99"/>
      <c r="E443" s="65"/>
      <c r="F443" s="64"/>
      <c r="G443" s="63"/>
    </row>
    <row r="444" spans="2:7" s="72" customFormat="1" ht="15" customHeight="1" x14ac:dyDescent="0.2">
      <c r="B444" s="116"/>
      <c r="C444" s="97" t="s">
        <v>110</v>
      </c>
      <c r="D444" s="99"/>
      <c r="E444" s="65"/>
      <c r="F444" s="64"/>
      <c r="G444" s="63"/>
    </row>
    <row r="445" spans="2:7" s="72" customFormat="1" ht="15" customHeight="1" x14ac:dyDescent="0.2">
      <c r="B445" s="116"/>
      <c r="C445" s="74" t="s">
        <v>147</v>
      </c>
      <c r="D445" s="99"/>
      <c r="E445" s="65"/>
      <c r="F445" s="64"/>
      <c r="G445" s="63"/>
    </row>
    <row r="446" spans="2:7" s="72" customFormat="1" ht="15" customHeight="1" x14ac:dyDescent="0.2">
      <c r="B446" s="116" t="s">
        <v>587</v>
      </c>
      <c r="C446" s="97" t="s">
        <v>39</v>
      </c>
      <c r="D446" s="99" t="s">
        <v>46</v>
      </c>
      <c r="E446" s="65"/>
      <c r="F446" s="64"/>
      <c r="G446" s="63"/>
    </row>
    <row r="447" spans="2:7" s="72" customFormat="1" ht="15" customHeight="1" x14ac:dyDescent="0.2">
      <c r="B447" s="116" t="s">
        <v>588</v>
      </c>
      <c r="C447" s="97" t="s">
        <v>819</v>
      </c>
      <c r="D447" s="99" t="s">
        <v>46</v>
      </c>
      <c r="E447" s="65"/>
      <c r="F447" s="64"/>
      <c r="G447" s="63"/>
    </row>
    <row r="448" spans="2:7" s="72" customFormat="1" ht="15" customHeight="1" x14ac:dyDescent="0.2">
      <c r="B448" s="116" t="s">
        <v>761</v>
      </c>
      <c r="C448" s="97" t="s">
        <v>40</v>
      </c>
      <c r="D448" s="99" t="s">
        <v>46</v>
      </c>
      <c r="E448" s="65"/>
      <c r="F448" s="64"/>
      <c r="G448" s="63"/>
    </row>
    <row r="449" spans="2:7" s="72" customFormat="1" ht="15" customHeight="1" x14ac:dyDescent="0.2">
      <c r="B449" s="116" t="s">
        <v>762</v>
      </c>
      <c r="C449" s="97" t="s">
        <v>942</v>
      </c>
      <c r="D449" s="99" t="s">
        <v>46</v>
      </c>
      <c r="E449" s="65"/>
      <c r="F449" s="64"/>
      <c r="G449" s="63"/>
    </row>
    <row r="450" spans="2:7" s="72" customFormat="1" ht="15" customHeight="1" x14ac:dyDescent="0.2">
      <c r="B450" s="116" t="s">
        <v>763</v>
      </c>
      <c r="C450" s="97" t="s">
        <v>948</v>
      </c>
      <c r="D450" s="99" t="s">
        <v>46</v>
      </c>
      <c r="E450" s="65"/>
      <c r="F450" s="64"/>
      <c r="G450" s="63"/>
    </row>
    <row r="451" spans="2:7" s="72" customFormat="1" ht="15" customHeight="1" x14ac:dyDescent="0.2">
      <c r="B451" s="116" t="s">
        <v>811</v>
      </c>
      <c r="C451" s="97" t="s">
        <v>943</v>
      </c>
      <c r="D451" s="99" t="s">
        <v>46</v>
      </c>
      <c r="E451" s="65"/>
      <c r="F451" s="64"/>
      <c r="G451" s="63"/>
    </row>
    <row r="452" spans="2:7" s="72" customFormat="1" ht="15" customHeight="1" x14ac:dyDescent="0.2">
      <c r="B452" s="116" t="s">
        <v>812</v>
      </c>
      <c r="C452" s="97" t="s">
        <v>820</v>
      </c>
      <c r="D452" s="99" t="s">
        <v>46</v>
      </c>
      <c r="E452" s="65"/>
      <c r="F452" s="64"/>
      <c r="G452" s="63"/>
    </row>
    <row r="453" spans="2:7" s="72" customFormat="1" ht="15" customHeight="1" x14ac:dyDescent="0.2">
      <c r="B453" s="116" t="s">
        <v>813</v>
      </c>
      <c r="C453" s="97" t="s">
        <v>821</v>
      </c>
      <c r="D453" s="99" t="s">
        <v>46</v>
      </c>
      <c r="E453" s="65"/>
      <c r="F453" s="64"/>
      <c r="G453" s="63"/>
    </row>
    <row r="454" spans="2:7" s="72" customFormat="1" ht="15" customHeight="1" x14ac:dyDescent="0.2">
      <c r="B454" s="116" t="s">
        <v>814</v>
      </c>
      <c r="C454" s="97" t="s">
        <v>159</v>
      </c>
      <c r="D454" s="99" t="s">
        <v>46</v>
      </c>
      <c r="E454" s="65"/>
      <c r="F454" s="64"/>
      <c r="G454" s="63"/>
    </row>
    <row r="455" spans="2:7" s="72" customFormat="1" ht="15" customHeight="1" x14ac:dyDescent="0.2">
      <c r="B455" s="116" t="s">
        <v>815</v>
      </c>
      <c r="C455" s="97" t="s">
        <v>474</v>
      </c>
      <c r="D455" s="99" t="s">
        <v>46</v>
      </c>
      <c r="E455" s="65"/>
      <c r="F455" s="64"/>
      <c r="G455" s="63"/>
    </row>
    <row r="456" spans="2:7" s="72" customFormat="1" ht="15" customHeight="1" x14ac:dyDescent="0.2">
      <c r="B456" s="116" t="s">
        <v>816</v>
      </c>
      <c r="C456" s="97" t="s">
        <v>479</v>
      </c>
      <c r="D456" s="99" t="s">
        <v>46</v>
      </c>
      <c r="E456" s="65"/>
      <c r="F456" s="64"/>
      <c r="G456" s="63"/>
    </row>
    <row r="457" spans="2:7" s="72" customFormat="1" ht="15" customHeight="1" x14ac:dyDescent="0.2">
      <c r="B457" s="116" t="s">
        <v>817</v>
      </c>
      <c r="C457" s="97" t="s">
        <v>475</v>
      </c>
      <c r="D457" s="99" t="s">
        <v>46</v>
      </c>
      <c r="E457" s="65"/>
      <c r="F457" s="64"/>
      <c r="G457" s="63"/>
    </row>
    <row r="458" spans="2:7" s="72" customFormat="1" ht="15" customHeight="1" x14ac:dyDescent="0.2">
      <c r="B458" s="116" t="s">
        <v>818</v>
      </c>
      <c r="C458" s="97" t="s">
        <v>478</v>
      </c>
      <c r="D458" s="99" t="s">
        <v>46</v>
      </c>
      <c r="E458" s="65"/>
      <c r="F458" s="64"/>
      <c r="G458" s="63"/>
    </row>
    <row r="459" spans="2:7" s="72" customFormat="1" ht="15" customHeight="1" x14ac:dyDescent="0.2">
      <c r="B459" s="67" t="s">
        <v>822</v>
      </c>
      <c r="C459" s="97" t="s">
        <v>468</v>
      </c>
      <c r="D459" s="99" t="s">
        <v>46</v>
      </c>
      <c r="E459" s="65"/>
      <c r="F459" s="64"/>
      <c r="G459" s="63"/>
    </row>
    <row r="460" spans="2:7" s="72" customFormat="1" ht="15" customHeight="1" x14ac:dyDescent="0.2">
      <c r="B460" s="67" t="s">
        <v>823</v>
      </c>
      <c r="C460" s="97" t="s">
        <v>469</v>
      </c>
      <c r="D460" s="98" t="s">
        <v>46</v>
      </c>
      <c r="E460" s="65"/>
      <c r="F460" s="64"/>
      <c r="G460" s="63"/>
    </row>
    <row r="461" spans="2:7" s="72" customFormat="1" ht="15" customHeight="1" x14ac:dyDescent="0.2">
      <c r="B461" s="67" t="s">
        <v>824</v>
      </c>
      <c r="C461" s="97" t="s">
        <v>481</v>
      </c>
      <c r="D461" s="98"/>
      <c r="E461" s="65"/>
      <c r="F461" s="64"/>
      <c r="G461" s="63"/>
    </row>
    <row r="462" spans="2:7" s="72" customFormat="1" ht="15" customHeight="1" x14ac:dyDescent="0.2">
      <c r="B462" s="67"/>
      <c r="C462" s="97" t="s">
        <v>110</v>
      </c>
      <c r="D462" s="98"/>
      <c r="E462" s="65"/>
      <c r="F462" s="64"/>
      <c r="G462" s="63"/>
    </row>
    <row r="463" spans="2:7" s="72" customFormat="1" ht="15" customHeight="1" x14ac:dyDescent="0.2">
      <c r="B463" s="67"/>
      <c r="C463" s="74" t="s">
        <v>939</v>
      </c>
      <c r="D463" s="98"/>
      <c r="E463" s="65"/>
      <c r="F463" s="64"/>
      <c r="G463" s="63"/>
    </row>
    <row r="464" spans="2:7" s="72" customFormat="1" ht="15" customHeight="1" x14ac:dyDescent="0.2">
      <c r="B464" s="67" t="s">
        <v>825</v>
      </c>
      <c r="C464" s="97" t="s">
        <v>485</v>
      </c>
      <c r="D464" s="98" t="s">
        <v>44</v>
      </c>
      <c r="E464" s="65"/>
      <c r="F464" s="64"/>
      <c r="G464" s="63"/>
    </row>
    <row r="465" spans="2:7" s="72" customFormat="1" ht="15" customHeight="1" x14ac:dyDescent="0.2">
      <c r="B465" s="67" t="s">
        <v>828</v>
      </c>
      <c r="C465" s="97" t="s">
        <v>472</v>
      </c>
      <c r="D465" s="99" t="s">
        <v>44</v>
      </c>
      <c r="E465" s="65"/>
      <c r="F465" s="64"/>
      <c r="G465" s="63"/>
    </row>
    <row r="466" spans="2:7" s="72" customFormat="1" ht="15" customHeight="1" x14ac:dyDescent="0.2">
      <c r="B466" s="67" t="s">
        <v>829</v>
      </c>
      <c r="C466" s="97" t="s">
        <v>470</v>
      </c>
      <c r="D466" s="99" t="s">
        <v>44</v>
      </c>
      <c r="E466" s="65"/>
      <c r="F466" s="64"/>
      <c r="G466" s="63"/>
    </row>
    <row r="467" spans="2:7" s="72" customFormat="1" ht="15" customHeight="1" x14ac:dyDescent="0.2">
      <c r="B467" s="67" t="s">
        <v>830</v>
      </c>
      <c r="C467" s="97" t="s">
        <v>471</v>
      </c>
      <c r="D467" s="99" t="s">
        <v>44</v>
      </c>
      <c r="E467" s="65"/>
      <c r="F467" s="64"/>
      <c r="G467" s="63"/>
    </row>
    <row r="468" spans="2:7" s="72" customFormat="1" ht="15" customHeight="1" x14ac:dyDescent="0.2">
      <c r="B468" s="67" t="s">
        <v>831</v>
      </c>
      <c r="C468" s="97" t="s">
        <v>482</v>
      </c>
      <c r="D468" s="99"/>
      <c r="E468" s="65"/>
      <c r="F468" s="64"/>
      <c r="G468" s="63"/>
    </row>
    <row r="469" spans="2:7" s="72" customFormat="1" ht="15" customHeight="1" x14ac:dyDescent="0.2">
      <c r="B469" s="67"/>
      <c r="C469" s="97"/>
      <c r="D469" s="99"/>
      <c r="E469" s="65"/>
      <c r="F469" s="64"/>
      <c r="G469" s="63"/>
    </row>
    <row r="470" spans="2:7" s="72" customFormat="1" ht="15" customHeight="1" x14ac:dyDescent="0.2">
      <c r="B470" s="67"/>
      <c r="C470" s="74" t="s">
        <v>294</v>
      </c>
      <c r="D470" s="99"/>
      <c r="E470" s="65"/>
      <c r="F470" s="64"/>
      <c r="G470" s="63"/>
    </row>
    <row r="471" spans="2:7" s="72" customFormat="1" ht="15" customHeight="1" x14ac:dyDescent="0.2">
      <c r="B471" s="67" t="s">
        <v>945</v>
      </c>
      <c r="C471" s="97" t="s">
        <v>487</v>
      </c>
      <c r="D471" s="99" t="s">
        <v>44</v>
      </c>
      <c r="E471" s="65"/>
      <c r="F471" s="64"/>
      <c r="G471" s="63"/>
    </row>
    <row r="472" spans="2:7" s="72" customFormat="1" ht="27" customHeight="1" x14ac:dyDescent="0.2">
      <c r="B472" s="67" t="s">
        <v>946</v>
      </c>
      <c r="C472" s="97" t="s">
        <v>484</v>
      </c>
      <c r="D472" s="99" t="s">
        <v>44</v>
      </c>
      <c r="E472" s="65"/>
      <c r="F472" s="64"/>
      <c r="G472" s="63"/>
    </row>
    <row r="473" spans="2:7" s="72" customFormat="1" ht="27" customHeight="1" x14ac:dyDescent="0.2">
      <c r="B473" s="67" t="s">
        <v>947</v>
      </c>
      <c r="C473" s="97" t="s">
        <v>483</v>
      </c>
      <c r="D473" s="99"/>
      <c r="E473" s="65"/>
      <c r="F473" s="64"/>
      <c r="G473" s="63"/>
    </row>
    <row r="474" spans="2:7" s="72" customFormat="1" ht="15" customHeight="1" x14ac:dyDescent="0.2">
      <c r="B474" s="67"/>
      <c r="C474" s="76"/>
      <c r="D474" s="65"/>
      <c r="E474" s="65"/>
      <c r="F474" s="64"/>
      <c r="G474" s="63"/>
    </row>
    <row r="475" spans="2:7" s="72" customFormat="1" ht="30" customHeight="1" x14ac:dyDescent="0.2">
      <c r="B475" s="62"/>
      <c r="C475" s="61"/>
      <c r="D475" s="60"/>
      <c r="E475" s="59"/>
      <c r="F475" s="58" t="s">
        <v>175</v>
      </c>
      <c r="G475" s="57">
        <f>SUM(G432:G474)</f>
        <v>0</v>
      </c>
    </row>
    <row r="476" spans="2:7" s="72" customFormat="1" ht="24" customHeight="1" x14ac:dyDescent="0.2">
      <c r="B476" s="105" t="s">
        <v>174</v>
      </c>
      <c r="C476" s="71" t="s">
        <v>173</v>
      </c>
      <c r="D476" s="70" t="s">
        <v>9</v>
      </c>
      <c r="E476" s="70"/>
      <c r="F476" s="69"/>
      <c r="G476" s="68"/>
    </row>
    <row r="477" spans="2:7" s="72" customFormat="1" ht="15" customHeight="1" x14ac:dyDescent="0.2">
      <c r="B477" s="67" t="s">
        <v>757</v>
      </c>
      <c r="C477" s="66" t="s">
        <v>144</v>
      </c>
      <c r="D477" s="65" t="s">
        <v>118</v>
      </c>
      <c r="E477" s="65"/>
      <c r="F477" s="64"/>
      <c r="G477" s="63"/>
    </row>
    <row r="478" spans="2:7" s="72" customFormat="1" ht="15" customHeight="1" x14ac:dyDescent="0.2">
      <c r="B478" s="67"/>
      <c r="C478" s="66"/>
      <c r="D478" s="65"/>
      <c r="E478" s="65"/>
      <c r="F478" s="64"/>
      <c r="G478" s="63"/>
    </row>
    <row r="479" spans="2:7" s="72" customFormat="1" ht="30" customHeight="1" x14ac:dyDescent="0.2">
      <c r="B479" s="62"/>
      <c r="C479" s="61"/>
      <c r="D479" s="60"/>
      <c r="E479" s="59"/>
      <c r="F479" s="58" t="s">
        <v>172</v>
      </c>
      <c r="G479" s="57">
        <f>SUM(G476:G478)</f>
        <v>0</v>
      </c>
    </row>
    <row r="480" spans="2:7" s="72" customFormat="1" ht="24" customHeight="1" x14ac:dyDescent="0.2">
      <c r="B480" s="105" t="s">
        <v>171</v>
      </c>
      <c r="C480" s="71" t="s">
        <v>1003</v>
      </c>
      <c r="D480" s="70" t="s">
        <v>9</v>
      </c>
      <c r="E480" s="70"/>
      <c r="F480" s="69"/>
      <c r="G480" s="68"/>
    </row>
    <row r="481" spans="2:7" s="72" customFormat="1" ht="15" customHeight="1" x14ac:dyDescent="0.2">
      <c r="B481" s="67" t="s">
        <v>758</v>
      </c>
      <c r="C481" s="66" t="s">
        <v>1004</v>
      </c>
      <c r="D481" s="65" t="s">
        <v>118</v>
      </c>
      <c r="E481" s="65"/>
      <c r="F481" s="64"/>
      <c r="G481" s="63"/>
    </row>
    <row r="482" spans="2:7" s="72" customFormat="1" ht="15" customHeight="1" x14ac:dyDescent="0.2">
      <c r="B482" s="67"/>
      <c r="C482" s="66"/>
      <c r="D482" s="65"/>
      <c r="E482" s="65"/>
      <c r="F482" s="64"/>
      <c r="G482" s="63"/>
    </row>
    <row r="483" spans="2:7" s="72" customFormat="1" ht="30" customHeight="1" x14ac:dyDescent="0.2">
      <c r="B483" s="62"/>
      <c r="C483" s="61"/>
      <c r="D483" s="60"/>
      <c r="E483" s="59"/>
      <c r="F483" s="58" t="s">
        <v>486</v>
      </c>
      <c r="G483" s="57">
        <f>SUM(G480:G482)</f>
        <v>0</v>
      </c>
    </row>
    <row r="484" spans="2:7" s="72" customFormat="1" ht="24" customHeight="1" x14ac:dyDescent="0.2">
      <c r="B484" s="105" t="s">
        <v>170</v>
      </c>
      <c r="C484" s="71" t="s">
        <v>169</v>
      </c>
      <c r="D484" s="70" t="s">
        <v>9</v>
      </c>
      <c r="E484" s="70"/>
      <c r="F484" s="69"/>
      <c r="G484" s="68"/>
    </row>
    <row r="485" spans="2:7" s="72" customFormat="1" ht="15" customHeight="1" x14ac:dyDescent="0.2">
      <c r="B485" s="67" t="s">
        <v>759</v>
      </c>
      <c r="C485" s="66" t="s">
        <v>168</v>
      </c>
      <c r="D485" s="99" t="s">
        <v>109</v>
      </c>
      <c r="E485" s="65"/>
      <c r="F485" s="64"/>
      <c r="G485" s="63"/>
    </row>
    <row r="486" spans="2:7" s="72" customFormat="1" ht="15" customHeight="1" x14ac:dyDescent="0.2">
      <c r="B486" s="67"/>
      <c r="C486" s="66"/>
      <c r="D486" s="65"/>
      <c r="E486" s="65"/>
      <c r="F486" s="64"/>
      <c r="G486" s="63"/>
    </row>
    <row r="487" spans="2:7" s="72" customFormat="1" ht="30" customHeight="1" x14ac:dyDescent="0.2">
      <c r="B487" s="62"/>
      <c r="C487" s="61"/>
      <c r="D487" s="60"/>
      <c r="E487" s="59"/>
      <c r="F487" s="58" t="s">
        <v>167</v>
      </c>
      <c r="G487" s="57">
        <f>SUM(G484:G486)</f>
        <v>0</v>
      </c>
    </row>
    <row r="488" spans="2:7" s="72" customFormat="1" ht="24" customHeight="1" x14ac:dyDescent="0.2">
      <c r="B488" s="105" t="s">
        <v>166</v>
      </c>
      <c r="C488" s="71" t="s">
        <v>165</v>
      </c>
      <c r="D488" s="70" t="s">
        <v>9</v>
      </c>
      <c r="E488" s="70"/>
      <c r="F488" s="69"/>
      <c r="G488" s="68"/>
    </row>
    <row r="489" spans="2:7" s="72" customFormat="1" ht="15" customHeight="1" x14ac:dyDescent="0.2">
      <c r="B489" s="67" t="s">
        <v>760</v>
      </c>
      <c r="C489" s="66" t="s">
        <v>164</v>
      </c>
      <c r="D489" s="65" t="s">
        <v>163</v>
      </c>
      <c r="E489" s="65"/>
      <c r="F489" s="64"/>
      <c r="G489" s="63"/>
    </row>
    <row r="490" spans="2:7" ht="15" customHeight="1" x14ac:dyDescent="0.2">
      <c r="B490" s="67"/>
      <c r="C490" s="66"/>
      <c r="D490" s="65"/>
      <c r="E490" s="65"/>
      <c r="F490" s="64"/>
      <c r="G490" s="63"/>
    </row>
    <row r="491" spans="2:7" ht="30" customHeight="1" x14ac:dyDescent="0.2">
      <c r="B491" s="62"/>
      <c r="C491" s="61"/>
      <c r="D491" s="60"/>
      <c r="E491" s="59"/>
      <c r="F491" s="58" t="s">
        <v>162</v>
      </c>
      <c r="G491" s="57">
        <f>SUM(G488:G490)</f>
        <v>0</v>
      </c>
    </row>
    <row r="492" spans="2:7" ht="15" customHeight="1" x14ac:dyDescent="0.2"/>
    <row r="493" spans="2:7" ht="30" customHeight="1" x14ac:dyDescent="0.2"/>
    <row r="494" spans="2:7" ht="30" customHeight="1" x14ac:dyDescent="0.2"/>
    <row r="495" spans="2:7" ht="30" customHeight="1" x14ac:dyDescent="0.2"/>
    <row r="496" spans="2:7"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sheetData>
  <mergeCells count="11">
    <mergeCell ref="E178:F178"/>
    <mergeCell ref="E190:F190"/>
    <mergeCell ref="E204:F204"/>
    <mergeCell ref="B2:G2"/>
    <mergeCell ref="B3:G3"/>
    <mergeCell ref="B6:D6"/>
    <mergeCell ref="E142:F142"/>
    <mergeCell ref="B4:G4"/>
    <mergeCell ref="E125:F125"/>
    <mergeCell ref="B37:D37"/>
    <mergeCell ref="B36:D36"/>
  </mergeCells>
  <pageMargins left="0.23622047244094491" right="0.23622047244094491" top="0.74803149606299213" bottom="0.94488188976377963" header="0.31496062992125984" footer="0.31496062992125984"/>
  <pageSetup paperSize="9" scale="67" firstPageNumber="3" fitToHeight="0"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07"/>
  <sheetViews>
    <sheetView zoomScale="85" zoomScaleNormal="85" zoomScaleSheetLayoutView="100" workbookViewId="0">
      <selection activeCell="A2" sqref="A2"/>
    </sheetView>
  </sheetViews>
  <sheetFormatPr defaultColWidth="8.85546875" defaultRowHeight="12.75" x14ac:dyDescent="0.2"/>
  <cols>
    <col min="1" max="1" width="6.140625" style="53" customWidth="1"/>
    <col min="2" max="2" width="10.42578125" style="56" customWidth="1"/>
    <col min="3" max="3" width="72.7109375" style="53" customWidth="1"/>
    <col min="4" max="4" width="16.42578125" style="55" customWidth="1"/>
    <col min="5" max="6" width="13.85546875" style="55" customWidth="1"/>
    <col min="7" max="7" width="13.85546875" style="54" customWidth="1"/>
    <col min="8" max="8" width="5.7109375" style="53" customWidth="1"/>
    <col min="9" max="16384" width="8.85546875" style="53"/>
  </cols>
  <sheetData>
    <row r="2" spans="1:7" s="96" customFormat="1" ht="33" customHeight="1" x14ac:dyDescent="0.2">
      <c r="B2" s="414" t="s">
        <v>1168</v>
      </c>
      <c r="C2" s="415"/>
      <c r="D2" s="415"/>
      <c r="E2" s="415"/>
      <c r="F2" s="415"/>
      <c r="G2" s="415"/>
    </row>
    <row r="3" spans="1:7" ht="16.899999999999999" customHeight="1" x14ac:dyDescent="0.2">
      <c r="B3" s="420" t="str">
        <f>'Tender Form - Major Works'!B6:H6</f>
        <v>XXCXXX THE DESIGN AND CONSTRUCTION OF XXXXXXX</v>
      </c>
      <c r="C3" s="420"/>
      <c r="D3" s="420"/>
      <c r="E3" s="420"/>
      <c r="F3" s="420"/>
      <c r="G3" s="420"/>
    </row>
    <row r="4" spans="1:7" ht="16.899999999999999" customHeight="1" x14ac:dyDescent="0.2">
      <c r="B4" s="420"/>
      <c r="C4" s="420"/>
      <c r="D4" s="420"/>
      <c r="E4" s="420"/>
      <c r="F4" s="420"/>
      <c r="G4" s="420"/>
    </row>
    <row r="5" spans="1:7" ht="15" customHeight="1" x14ac:dyDescent="0.2"/>
    <row r="6" spans="1:7" ht="15" customHeight="1" x14ac:dyDescent="0.2">
      <c r="B6" s="308" t="s">
        <v>1169</v>
      </c>
      <c r="C6" s="307"/>
    </row>
    <row r="7" spans="1:7" ht="15" customHeight="1" x14ac:dyDescent="0.2">
      <c r="B7" s="421" t="s">
        <v>1</v>
      </c>
      <c r="C7" s="421"/>
      <c r="D7" s="421"/>
      <c r="E7" s="95"/>
    </row>
    <row r="8" spans="1:7" ht="15" customHeight="1" x14ac:dyDescent="0.25">
      <c r="A8" s="36"/>
      <c r="B8" s="137"/>
      <c r="C8" s="182"/>
      <c r="D8" s="182"/>
      <c r="E8" s="37"/>
    </row>
    <row r="9" spans="1:7" ht="25.5" x14ac:dyDescent="0.2">
      <c r="A9" s="48"/>
      <c r="B9" s="52" t="s">
        <v>161</v>
      </c>
      <c r="C9" s="51" t="s">
        <v>3</v>
      </c>
      <c r="D9" s="50" t="s">
        <v>160</v>
      </c>
      <c r="E9" s="49"/>
    </row>
    <row r="10" spans="1:7" ht="20.100000000000001" customHeight="1" x14ac:dyDescent="0.2">
      <c r="A10" s="38"/>
      <c r="B10" s="47" t="s">
        <v>12</v>
      </c>
      <c r="C10" s="46" t="s">
        <v>293</v>
      </c>
      <c r="D10" s="45">
        <f>G60</f>
        <v>0</v>
      </c>
      <c r="E10" s="39"/>
    </row>
    <row r="11" spans="1:7" ht="20.100000000000001" customHeight="1" x14ac:dyDescent="0.2">
      <c r="A11" s="38"/>
      <c r="B11" s="47" t="s">
        <v>13</v>
      </c>
      <c r="C11" s="46" t="s">
        <v>845</v>
      </c>
      <c r="D11" s="45">
        <f>G70</f>
        <v>0</v>
      </c>
      <c r="E11" s="39"/>
    </row>
    <row r="12" spans="1:7" ht="20.100000000000001" customHeight="1" x14ac:dyDescent="0.2">
      <c r="A12" s="38"/>
      <c r="B12" s="47" t="s">
        <v>14</v>
      </c>
      <c r="C12" s="46" t="s">
        <v>281</v>
      </c>
      <c r="D12" s="45">
        <f>G79</f>
        <v>0</v>
      </c>
      <c r="E12" s="39"/>
    </row>
    <row r="13" spans="1:7" ht="20.100000000000001" customHeight="1" x14ac:dyDescent="0.2">
      <c r="A13" s="38"/>
      <c r="B13" s="47" t="s">
        <v>15</v>
      </c>
      <c r="C13" s="46" t="s">
        <v>278</v>
      </c>
      <c r="D13" s="45">
        <f>G113</f>
        <v>0</v>
      </c>
      <c r="E13" s="39"/>
    </row>
    <row r="14" spans="1:7" ht="20.100000000000001" customHeight="1" x14ac:dyDescent="0.2">
      <c r="A14" s="38"/>
      <c r="B14" s="47" t="s">
        <v>16</v>
      </c>
      <c r="C14" s="46" t="s">
        <v>264</v>
      </c>
      <c r="D14" s="45">
        <f>G126</f>
        <v>0</v>
      </c>
      <c r="E14" s="39"/>
    </row>
    <row r="15" spans="1:7" ht="20.100000000000001" customHeight="1" x14ac:dyDescent="0.2">
      <c r="A15" s="38"/>
      <c r="B15" s="47" t="s">
        <v>17</v>
      </c>
      <c r="C15" s="46" t="s">
        <v>268</v>
      </c>
      <c r="D15" s="45">
        <f>G143</f>
        <v>0</v>
      </c>
      <c r="E15" s="39"/>
    </row>
    <row r="16" spans="1:7" ht="20.100000000000001" customHeight="1" x14ac:dyDescent="0.2">
      <c r="A16" s="38"/>
      <c r="B16" s="47" t="s">
        <v>18</v>
      </c>
      <c r="C16" s="46" t="s">
        <v>262</v>
      </c>
      <c r="D16" s="45">
        <f>G179</f>
        <v>0</v>
      </c>
      <c r="E16" s="39"/>
    </row>
    <row r="17" spans="1:5" ht="20.100000000000001" customHeight="1" x14ac:dyDescent="0.2">
      <c r="A17" s="38"/>
      <c r="B17" s="47" t="s">
        <v>19</v>
      </c>
      <c r="C17" s="46" t="s">
        <v>260</v>
      </c>
      <c r="D17" s="45">
        <f>G191</f>
        <v>0</v>
      </c>
      <c r="E17" s="39"/>
    </row>
    <row r="18" spans="1:5" ht="20.100000000000001" customHeight="1" x14ac:dyDescent="0.2">
      <c r="A18" s="38"/>
      <c r="B18" s="47" t="s">
        <v>101</v>
      </c>
      <c r="C18" s="46" t="s">
        <v>313</v>
      </c>
      <c r="D18" s="45">
        <f>G205</f>
        <v>0</v>
      </c>
      <c r="E18" s="39"/>
    </row>
    <row r="19" spans="1:5" ht="20.100000000000001" customHeight="1" x14ac:dyDescent="0.2">
      <c r="A19" s="38"/>
      <c r="B19" s="47" t="s">
        <v>151</v>
      </c>
      <c r="C19" s="46" t="s">
        <v>257</v>
      </c>
      <c r="D19" s="45">
        <f>G225</f>
        <v>0</v>
      </c>
      <c r="E19" s="39"/>
    </row>
    <row r="20" spans="1:5" ht="20.100000000000001" customHeight="1" x14ac:dyDescent="0.2">
      <c r="A20" s="38"/>
      <c r="B20" s="132" t="s">
        <v>253</v>
      </c>
      <c r="C20" s="133" t="s">
        <v>252</v>
      </c>
      <c r="D20" s="134">
        <f>G246</f>
        <v>0</v>
      </c>
      <c r="E20" s="39"/>
    </row>
    <row r="21" spans="1:5" ht="20.100000000000001" customHeight="1" x14ac:dyDescent="0.2">
      <c r="A21" s="38"/>
      <c r="B21" s="132" t="s">
        <v>249</v>
      </c>
      <c r="C21" s="133" t="s">
        <v>248</v>
      </c>
      <c r="D21" s="134">
        <f>G257</f>
        <v>0</v>
      </c>
      <c r="E21" s="39"/>
    </row>
    <row r="22" spans="1:5" ht="20.100000000000001" customHeight="1" x14ac:dyDescent="0.2">
      <c r="A22" s="38"/>
      <c r="B22" s="132" t="s">
        <v>242</v>
      </c>
      <c r="C22" s="133" t="s">
        <v>241</v>
      </c>
      <c r="D22" s="134">
        <f>G272</f>
        <v>0</v>
      </c>
      <c r="E22" s="39"/>
    </row>
    <row r="23" spans="1:5" ht="20.100000000000001" customHeight="1" x14ac:dyDescent="0.2">
      <c r="A23" s="38"/>
      <c r="B23" s="132" t="s">
        <v>238</v>
      </c>
      <c r="C23" s="133" t="s">
        <v>237</v>
      </c>
      <c r="D23" s="134">
        <f>G286</f>
        <v>0</v>
      </c>
      <c r="E23" s="39"/>
    </row>
    <row r="24" spans="1:5" ht="20.100000000000001" customHeight="1" x14ac:dyDescent="0.2">
      <c r="A24" s="38"/>
      <c r="B24" s="132" t="s">
        <v>234</v>
      </c>
      <c r="C24" s="133" t="s">
        <v>233</v>
      </c>
      <c r="D24" s="134">
        <f>G295</f>
        <v>0</v>
      </c>
      <c r="E24" s="39"/>
    </row>
    <row r="25" spans="1:5" ht="20.100000000000001" customHeight="1" x14ac:dyDescent="0.2">
      <c r="A25" s="38"/>
      <c r="B25" s="47" t="s">
        <v>226</v>
      </c>
      <c r="C25" s="46" t="s">
        <v>225</v>
      </c>
      <c r="D25" s="45">
        <f>G318</f>
        <v>0</v>
      </c>
      <c r="E25" s="39"/>
    </row>
    <row r="26" spans="1:5" ht="20.100000000000001" customHeight="1" x14ac:dyDescent="0.2">
      <c r="A26" s="38"/>
      <c r="B26" s="47" t="s">
        <v>215</v>
      </c>
      <c r="C26" s="46" t="s">
        <v>214</v>
      </c>
      <c r="D26" s="45">
        <f>G390</f>
        <v>0</v>
      </c>
      <c r="E26" s="39"/>
    </row>
    <row r="27" spans="1:5" ht="20.100000000000001" customHeight="1" x14ac:dyDescent="0.2">
      <c r="A27" s="38"/>
      <c r="B27" s="47" t="s">
        <v>185</v>
      </c>
      <c r="C27" s="46" t="s">
        <v>42</v>
      </c>
      <c r="D27" s="45">
        <f>G394</f>
        <v>0</v>
      </c>
      <c r="E27" s="39"/>
    </row>
    <row r="28" spans="1:5" ht="20.100000000000001" customHeight="1" x14ac:dyDescent="0.2">
      <c r="A28" s="38"/>
      <c r="B28" s="47" t="s">
        <v>183</v>
      </c>
      <c r="C28" s="46" t="s">
        <v>182</v>
      </c>
      <c r="D28" s="45">
        <f>G432</f>
        <v>0</v>
      </c>
      <c r="E28" s="39"/>
    </row>
    <row r="29" spans="1:5" ht="20.100000000000001" customHeight="1" x14ac:dyDescent="0.2">
      <c r="A29" s="38"/>
      <c r="B29" s="47" t="s">
        <v>180</v>
      </c>
      <c r="C29" s="46" t="s">
        <v>179</v>
      </c>
      <c r="D29" s="45">
        <f>G468</f>
        <v>0</v>
      </c>
      <c r="E29" s="39"/>
    </row>
    <row r="30" spans="1:5" ht="20.100000000000001" customHeight="1" x14ac:dyDescent="0.2">
      <c r="A30" s="38"/>
      <c r="B30" s="47" t="s">
        <v>174</v>
      </c>
      <c r="C30" s="46" t="s">
        <v>173</v>
      </c>
      <c r="D30" s="45">
        <f>G472</f>
        <v>0</v>
      </c>
      <c r="E30" s="39"/>
    </row>
    <row r="31" spans="1:5" ht="20.100000000000001" customHeight="1" x14ac:dyDescent="0.2">
      <c r="A31" s="38"/>
      <c r="B31" s="47" t="s">
        <v>171</v>
      </c>
      <c r="C31" s="46" t="s">
        <v>1003</v>
      </c>
      <c r="D31" s="45">
        <f>G476</f>
        <v>0</v>
      </c>
      <c r="E31" s="39"/>
    </row>
    <row r="32" spans="1:5" ht="20.100000000000001" customHeight="1" x14ac:dyDescent="0.2">
      <c r="A32" s="38"/>
      <c r="B32" s="47" t="s">
        <v>170</v>
      </c>
      <c r="C32" s="46" t="s">
        <v>169</v>
      </c>
      <c r="D32" s="45">
        <f>G480</f>
        <v>0</v>
      </c>
      <c r="E32" s="39"/>
    </row>
    <row r="33" spans="1:7" ht="20.100000000000001" customHeight="1" x14ac:dyDescent="0.2">
      <c r="A33" s="38"/>
      <c r="B33" s="44" t="s">
        <v>166</v>
      </c>
      <c r="C33" s="43" t="s">
        <v>165</v>
      </c>
      <c r="D33" s="40">
        <f>G484</f>
        <v>0</v>
      </c>
      <c r="E33" s="39"/>
    </row>
    <row r="34" spans="1:7" ht="20.100000000000001" customHeight="1" x14ac:dyDescent="0.2">
      <c r="A34" s="38"/>
      <c r="B34" s="42"/>
      <c r="C34" s="41" t="s">
        <v>10</v>
      </c>
      <c r="D34" s="40">
        <f>SUM(D10:D33)</f>
        <v>0</v>
      </c>
      <c r="E34" s="39"/>
    </row>
    <row r="35" spans="1:7" ht="15" customHeight="1" x14ac:dyDescent="0.2">
      <c r="A35" s="38"/>
      <c r="B35" s="42"/>
      <c r="C35" s="41"/>
      <c r="D35" s="309"/>
      <c r="E35" s="39"/>
    </row>
    <row r="36" spans="1:7" ht="15" customHeight="1" x14ac:dyDescent="0.2">
      <c r="A36" s="38"/>
      <c r="B36" s="308" t="s">
        <v>1120</v>
      </c>
      <c r="C36" s="307"/>
      <c r="E36" s="39"/>
    </row>
    <row r="37" spans="1:7" ht="15" customHeight="1" x14ac:dyDescent="0.2">
      <c r="A37" s="38"/>
      <c r="B37" s="421" t="s">
        <v>1</v>
      </c>
      <c r="C37" s="421"/>
      <c r="D37" s="421"/>
      <c r="E37" s="39"/>
    </row>
    <row r="38" spans="1:7" ht="15" customHeight="1" x14ac:dyDescent="0.2"/>
    <row r="39" spans="1:7" s="87" customFormat="1" ht="26.25" customHeight="1" x14ac:dyDescent="0.2">
      <c r="B39" s="94" t="s">
        <v>2</v>
      </c>
      <c r="C39" s="92" t="s">
        <v>3</v>
      </c>
      <c r="D39" s="92" t="s">
        <v>37</v>
      </c>
      <c r="E39" s="93" t="s">
        <v>11</v>
      </c>
      <c r="F39" s="92" t="s">
        <v>6</v>
      </c>
      <c r="G39" s="91" t="s">
        <v>7</v>
      </c>
    </row>
    <row r="40" spans="1:7" s="87" customFormat="1" ht="30" customHeight="1" x14ac:dyDescent="0.2">
      <c r="B40" s="105" t="s">
        <v>12</v>
      </c>
      <c r="C40" s="71" t="s">
        <v>293</v>
      </c>
      <c r="D40" s="70" t="s">
        <v>9</v>
      </c>
      <c r="E40" s="70"/>
      <c r="F40" s="69"/>
      <c r="G40" s="68"/>
    </row>
    <row r="41" spans="1:7" s="87" customFormat="1" ht="15" customHeight="1" x14ac:dyDescent="0.2">
      <c r="B41" s="75"/>
      <c r="C41" s="83" t="s">
        <v>489</v>
      </c>
      <c r="D41" s="65"/>
      <c r="E41" s="65"/>
      <c r="F41" s="64"/>
      <c r="G41" s="63"/>
    </row>
    <row r="42" spans="1:7" s="87" customFormat="1" ht="15" customHeight="1" x14ac:dyDescent="0.2">
      <c r="B42" s="67" t="str">
        <f>"A"&amp;ROW(A1)</f>
        <v>A1</v>
      </c>
      <c r="C42" s="97" t="s">
        <v>317</v>
      </c>
      <c r="D42" s="99" t="s">
        <v>210</v>
      </c>
      <c r="E42" s="65"/>
      <c r="F42" s="64"/>
      <c r="G42" s="88"/>
    </row>
    <row r="43" spans="1:7" s="87" customFormat="1" ht="15" customHeight="1" x14ac:dyDescent="0.2">
      <c r="B43" s="67" t="str">
        <f>"A"&amp;ROW(A2)</f>
        <v>A2</v>
      </c>
      <c r="C43" s="97" t="s">
        <v>838</v>
      </c>
      <c r="D43" s="99" t="s">
        <v>177</v>
      </c>
      <c r="E43" s="65"/>
      <c r="F43" s="64"/>
      <c r="G43" s="88"/>
    </row>
    <row r="44" spans="1:7" s="87" customFormat="1" ht="15" customHeight="1" x14ac:dyDescent="0.2">
      <c r="B44" s="67" t="str">
        <f>"A"&amp;ROW(A3)</f>
        <v>A3</v>
      </c>
      <c r="C44" s="97" t="s">
        <v>839</v>
      </c>
      <c r="D44" s="99" t="s">
        <v>210</v>
      </c>
      <c r="E44" s="65"/>
      <c r="F44" s="64"/>
      <c r="G44" s="88"/>
    </row>
    <row r="45" spans="1:7" s="87" customFormat="1" ht="15" customHeight="1" x14ac:dyDescent="0.2">
      <c r="B45" s="67" t="str">
        <f>"A"&amp;ROW(A4)</f>
        <v>A4</v>
      </c>
      <c r="C45" s="97" t="s">
        <v>832</v>
      </c>
      <c r="D45" s="99" t="s">
        <v>177</v>
      </c>
      <c r="E45" s="65"/>
      <c r="F45" s="64"/>
      <c r="G45" s="88"/>
    </row>
    <row r="46" spans="1:7" s="87" customFormat="1" ht="15" customHeight="1" x14ac:dyDescent="0.2">
      <c r="B46" s="67" t="str">
        <f>"A"&amp;ROW(A5)</f>
        <v>A5</v>
      </c>
      <c r="C46" s="97" t="s">
        <v>833</v>
      </c>
      <c r="D46" s="99" t="s">
        <v>46</v>
      </c>
      <c r="E46" s="65"/>
      <c r="F46" s="64"/>
      <c r="G46" s="88"/>
    </row>
    <row r="47" spans="1:7" s="87" customFormat="1" ht="15" customHeight="1" x14ac:dyDescent="0.2">
      <c r="B47" s="67" t="str">
        <f t="shared" ref="B47:B52" si="0">"A"&amp;ROW(A7)</f>
        <v>A7</v>
      </c>
      <c r="C47" s="97" t="s">
        <v>834</v>
      </c>
      <c r="D47" s="99" t="s">
        <v>44</v>
      </c>
      <c r="E47" s="65"/>
      <c r="F47" s="64"/>
      <c r="G47" s="88"/>
    </row>
    <row r="48" spans="1:7" s="87" customFormat="1" ht="15" customHeight="1" x14ac:dyDescent="0.2">
      <c r="B48" s="67" t="str">
        <f t="shared" si="0"/>
        <v>A8</v>
      </c>
      <c r="C48" s="97" t="s">
        <v>835</v>
      </c>
      <c r="D48" s="99" t="s">
        <v>46</v>
      </c>
      <c r="E48" s="65"/>
      <c r="F48" s="64"/>
      <c r="G48" s="88"/>
    </row>
    <row r="49" spans="2:15" s="87" customFormat="1" ht="15" customHeight="1" x14ac:dyDescent="0.2">
      <c r="B49" s="67" t="str">
        <f t="shared" si="0"/>
        <v>A9</v>
      </c>
      <c r="C49" s="97" t="s">
        <v>836</v>
      </c>
      <c r="D49" s="99" t="s">
        <v>44</v>
      </c>
      <c r="E49" s="65"/>
      <c r="F49" s="64"/>
      <c r="G49" s="88"/>
    </row>
    <row r="50" spans="2:15" s="87" customFormat="1" ht="15" customHeight="1" x14ac:dyDescent="0.2">
      <c r="B50" s="67" t="str">
        <f t="shared" si="0"/>
        <v>A10</v>
      </c>
      <c r="C50" s="97" t="s">
        <v>837</v>
      </c>
      <c r="D50" s="99" t="s">
        <v>44</v>
      </c>
      <c r="E50" s="65"/>
      <c r="F50" s="64"/>
      <c r="G50" s="88"/>
    </row>
    <row r="51" spans="2:15" s="87" customFormat="1" ht="15" customHeight="1" x14ac:dyDescent="0.2">
      <c r="B51" s="67" t="str">
        <f t="shared" si="0"/>
        <v>A11</v>
      </c>
      <c r="C51" s="66" t="s">
        <v>282</v>
      </c>
      <c r="D51" s="65" t="s">
        <v>46</v>
      </c>
      <c r="E51" s="65"/>
      <c r="F51" s="64"/>
      <c r="G51" s="88"/>
    </row>
    <row r="52" spans="2:15" s="87" customFormat="1" ht="15" customHeight="1" x14ac:dyDescent="0.2">
      <c r="B52" s="67" t="str">
        <f t="shared" si="0"/>
        <v>A12</v>
      </c>
      <c r="C52" s="3" t="s">
        <v>490</v>
      </c>
      <c r="D52" s="65"/>
      <c r="E52" s="65"/>
      <c r="F52" s="64"/>
      <c r="G52" s="88"/>
    </row>
    <row r="53" spans="2:15" s="87" customFormat="1" ht="15" customHeight="1" x14ac:dyDescent="0.2">
      <c r="B53" s="67"/>
      <c r="C53" s="66"/>
      <c r="D53" s="65"/>
      <c r="E53" s="65"/>
      <c r="F53" s="64"/>
      <c r="G53" s="88"/>
      <c r="O53" s="106"/>
    </row>
    <row r="54" spans="2:15" s="87" customFormat="1" ht="15" customHeight="1" x14ac:dyDescent="0.2">
      <c r="B54" s="67"/>
      <c r="C54" s="83" t="s">
        <v>491</v>
      </c>
      <c r="D54" s="65"/>
      <c r="E54" s="65"/>
      <c r="F54" s="64"/>
      <c r="G54" s="88"/>
    </row>
    <row r="55" spans="2:15" s="87" customFormat="1" ht="15" customHeight="1" x14ac:dyDescent="0.2">
      <c r="B55" s="67" t="s">
        <v>840</v>
      </c>
      <c r="C55" s="66" t="s">
        <v>317</v>
      </c>
      <c r="D55" s="65" t="s">
        <v>210</v>
      </c>
      <c r="E55" s="65"/>
      <c r="F55" s="64"/>
      <c r="G55" s="88"/>
    </row>
    <row r="56" spans="2:15" s="87" customFormat="1" ht="15" customHeight="1" x14ac:dyDescent="0.2">
      <c r="B56" s="67" t="s">
        <v>841</v>
      </c>
      <c r="C56" s="66" t="s">
        <v>492</v>
      </c>
      <c r="D56" s="65" t="s">
        <v>844</v>
      </c>
      <c r="E56" s="65"/>
      <c r="F56" s="64"/>
      <c r="G56" s="88"/>
    </row>
    <row r="57" spans="2:15" s="87" customFormat="1" ht="15" customHeight="1" x14ac:dyDescent="0.2">
      <c r="B57" s="67" t="s">
        <v>842</v>
      </c>
      <c r="C57" s="66" t="s">
        <v>318</v>
      </c>
      <c r="D57" s="65" t="s">
        <v>44</v>
      </c>
      <c r="E57" s="65"/>
      <c r="F57" s="64"/>
      <c r="G57" s="88"/>
    </row>
    <row r="58" spans="2:15" s="87" customFormat="1" ht="15" customHeight="1" x14ac:dyDescent="0.2">
      <c r="B58" s="67" t="s">
        <v>843</v>
      </c>
      <c r="C58" s="3" t="s">
        <v>493</v>
      </c>
      <c r="D58" s="65"/>
      <c r="E58" s="65"/>
      <c r="F58" s="64"/>
      <c r="G58" s="88"/>
    </row>
    <row r="59" spans="2:15" s="87" customFormat="1" ht="15" customHeight="1" x14ac:dyDescent="0.2">
      <c r="B59" s="90"/>
      <c r="C59" s="76"/>
      <c r="D59" s="82"/>
      <c r="E59" s="82"/>
      <c r="F59" s="81"/>
      <c r="G59" s="80"/>
    </row>
    <row r="60" spans="2:15" s="87" customFormat="1" ht="30" customHeight="1" x14ac:dyDescent="0.2">
      <c r="B60" s="62"/>
      <c r="C60" s="61"/>
      <c r="D60" s="60"/>
      <c r="E60" s="59"/>
      <c r="F60" s="58" t="s">
        <v>320</v>
      </c>
      <c r="G60" s="57">
        <f>SUM(G40:G59)</f>
        <v>0</v>
      </c>
    </row>
    <row r="61" spans="2:15" s="87" customFormat="1" ht="30" customHeight="1" x14ac:dyDescent="0.2">
      <c r="B61" s="105" t="s">
        <v>13</v>
      </c>
      <c r="C61" s="71" t="s">
        <v>845</v>
      </c>
      <c r="D61" s="70" t="s">
        <v>9</v>
      </c>
      <c r="E61" s="70"/>
      <c r="F61" s="69"/>
      <c r="G61" s="68"/>
    </row>
    <row r="62" spans="2:15" s="87" customFormat="1" ht="15" customHeight="1" x14ac:dyDescent="0.2">
      <c r="B62" s="67" t="s">
        <v>589</v>
      </c>
      <c r="C62" s="66" t="s">
        <v>287</v>
      </c>
      <c r="D62" s="65" t="s">
        <v>44</v>
      </c>
      <c r="E62" s="65"/>
      <c r="F62" s="64"/>
      <c r="G62" s="88"/>
    </row>
    <row r="63" spans="2:15" s="87" customFormat="1" ht="15" customHeight="1" x14ac:dyDescent="0.2">
      <c r="B63" s="67" t="str">
        <f>"B"&amp;ROW(B2)</f>
        <v>B2</v>
      </c>
      <c r="C63" s="66" t="s">
        <v>1133</v>
      </c>
      <c r="D63" s="65" t="s">
        <v>44</v>
      </c>
      <c r="E63" s="65"/>
      <c r="F63" s="64"/>
      <c r="G63" s="88"/>
    </row>
    <row r="64" spans="2:15" s="87" customFormat="1" ht="15" customHeight="1" x14ac:dyDescent="0.2">
      <c r="B64" s="67" t="str">
        <f>"B"&amp;ROW(B3)</f>
        <v>B3</v>
      </c>
      <c r="C64" s="66" t="s">
        <v>286</v>
      </c>
      <c r="D64" s="65" t="s">
        <v>44</v>
      </c>
      <c r="E64" s="65"/>
      <c r="F64" s="64"/>
      <c r="G64" s="88"/>
    </row>
    <row r="65" spans="2:7" s="87" customFormat="1" ht="15" customHeight="1" x14ac:dyDescent="0.2">
      <c r="B65" s="67" t="str">
        <f>"B"&amp;ROW(B4)</f>
        <v>B4</v>
      </c>
      <c r="C65" s="66" t="s">
        <v>285</v>
      </c>
      <c r="D65" s="65" t="s">
        <v>44</v>
      </c>
      <c r="E65" s="65"/>
      <c r="F65" s="64"/>
      <c r="G65" s="88"/>
    </row>
    <row r="66" spans="2:7" s="87" customFormat="1" ht="15" customHeight="1" x14ac:dyDescent="0.2">
      <c r="B66" s="67" t="str">
        <f>"B"&amp;ROW(B5)</f>
        <v>B5</v>
      </c>
      <c r="C66" s="66" t="s">
        <v>284</v>
      </c>
      <c r="D66" s="65" t="s">
        <v>44</v>
      </c>
      <c r="E66" s="65"/>
      <c r="F66" s="64"/>
      <c r="G66" s="88"/>
    </row>
    <row r="67" spans="2:7" s="87" customFormat="1" ht="15" customHeight="1" x14ac:dyDescent="0.2">
      <c r="B67" s="67" t="str">
        <f t="shared" ref="B67:B68" si="1">"B"&amp;ROW(B7)</f>
        <v>B7</v>
      </c>
      <c r="C67" s="66" t="s">
        <v>283</v>
      </c>
      <c r="D67" s="65" t="s">
        <v>44</v>
      </c>
      <c r="E67" s="65"/>
      <c r="F67" s="64"/>
      <c r="G67" s="88"/>
    </row>
    <row r="68" spans="2:7" s="87" customFormat="1" ht="15" customHeight="1" x14ac:dyDescent="0.2">
      <c r="B68" s="67" t="str">
        <f t="shared" si="1"/>
        <v>B8</v>
      </c>
      <c r="C68" s="3" t="s">
        <v>291</v>
      </c>
      <c r="D68" s="65"/>
      <c r="E68" s="65"/>
      <c r="F68" s="64"/>
      <c r="G68" s="88"/>
    </row>
    <row r="69" spans="2:7" s="87" customFormat="1" ht="15" customHeight="1" x14ac:dyDescent="0.2">
      <c r="B69" s="90"/>
      <c r="C69" s="76"/>
      <c r="D69" s="82"/>
      <c r="E69" s="82"/>
      <c r="F69" s="81"/>
      <c r="G69" s="80"/>
    </row>
    <row r="70" spans="2:7" s="87" customFormat="1" ht="30" customHeight="1" x14ac:dyDescent="0.2">
      <c r="B70" s="62"/>
      <c r="C70" s="61"/>
      <c r="D70" s="60"/>
      <c r="E70" s="59"/>
      <c r="F70" s="58" t="s">
        <v>322</v>
      </c>
      <c r="G70" s="57">
        <f>SUM(G61:G69)</f>
        <v>0</v>
      </c>
    </row>
    <row r="71" spans="2:7" s="87" customFormat="1" ht="30" customHeight="1" x14ac:dyDescent="0.2">
      <c r="B71" s="105" t="s">
        <v>14</v>
      </c>
      <c r="C71" s="71" t="s">
        <v>281</v>
      </c>
      <c r="D71" s="70" t="s">
        <v>9</v>
      </c>
      <c r="E71" s="70"/>
      <c r="F71" s="69"/>
      <c r="G71" s="68"/>
    </row>
    <row r="72" spans="2:7" s="87" customFormat="1" ht="15" customHeight="1" x14ac:dyDescent="0.2">
      <c r="B72" s="67" t="s">
        <v>590</v>
      </c>
      <c r="C72" s="66" t="s">
        <v>280</v>
      </c>
      <c r="D72" s="65" t="s">
        <v>109</v>
      </c>
      <c r="E72" s="65"/>
      <c r="F72" s="183"/>
      <c r="G72" s="88"/>
    </row>
    <row r="73" spans="2:7" s="87" customFormat="1" ht="15" customHeight="1" x14ac:dyDescent="0.2">
      <c r="B73" s="67" t="s">
        <v>591</v>
      </c>
      <c r="C73" s="66" t="s">
        <v>327</v>
      </c>
      <c r="D73" s="65" t="s">
        <v>44</v>
      </c>
      <c r="E73" s="65"/>
      <c r="F73" s="64"/>
      <c r="G73" s="88"/>
    </row>
    <row r="74" spans="2:7" s="87" customFormat="1" ht="15" customHeight="1" x14ac:dyDescent="0.2">
      <c r="B74" s="67" t="s">
        <v>592</v>
      </c>
      <c r="C74" s="66" t="s">
        <v>325</v>
      </c>
      <c r="D74" s="65" t="s">
        <v>44</v>
      </c>
      <c r="E74" s="65"/>
      <c r="F74" s="64"/>
      <c r="G74" s="88"/>
    </row>
    <row r="75" spans="2:7" s="87" customFormat="1" ht="15" customHeight="1" x14ac:dyDescent="0.2">
      <c r="B75" s="67" t="s">
        <v>593</v>
      </c>
      <c r="C75" s="66" t="s">
        <v>326</v>
      </c>
      <c r="D75" s="65" t="s">
        <v>44</v>
      </c>
      <c r="E75" s="65"/>
      <c r="F75" s="64"/>
      <c r="G75" s="88"/>
    </row>
    <row r="76" spans="2:7" s="87" customFormat="1" ht="15" customHeight="1" x14ac:dyDescent="0.2">
      <c r="B76" s="116" t="s">
        <v>594</v>
      </c>
      <c r="C76" s="3" t="s">
        <v>790</v>
      </c>
      <c r="D76" s="99" t="s">
        <v>44</v>
      </c>
      <c r="E76" s="65"/>
      <c r="F76" s="64"/>
      <c r="G76" s="88"/>
    </row>
    <row r="77" spans="2:7" s="87" customFormat="1" ht="15" customHeight="1" x14ac:dyDescent="0.2">
      <c r="B77" s="67" t="s">
        <v>789</v>
      </c>
      <c r="C77" s="3" t="s">
        <v>323</v>
      </c>
      <c r="D77" s="65"/>
      <c r="E77" s="65"/>
      <c r="F77" s="64"/>
      <c r="G77" s="88"/>
    </row>
    <row r="78" spans="2:7" s="87" customFormat="1" ht="15" customHeight="1" x14ac:dyDescent="0.2">
      <c r="B78" s="67"/>
      <c r="C78" s="76"/>
      <c r="D78" s="82"/>
      <c r="E78" s="82"/>
      <c r="F78" s="81"/>
      <c r="G78" s="80"/>
    </row>
    <row r="79" spans="2:7" s="87" customFormat="1" ht="30" customHeight="1" x14ac:dyDescent="0.2">
      <c r="B79" s="62"/>
      <c r="C79" s="61"/>
      <c r="D79" s="60"/>
      <c r="E79" s="59"/>
      <c r="F79" s="58" t="s">
        <v>279</v>
      </c>
      <c r="G79" s="57">
        <f>SUM(G71:G78)</f>
        <v>0</v>
      </c>
    </row>
    <row r="80" spans="2:7" s="72" customFormat="1" ht="30" customHeight="1" x14ac:dyDescent="0.2">
      <c r="B80" s="105" t="s">
        <v>15</v>
      </c>
      <c r="C80" s="71" t="s">
        <v>278</v>
      </c>
      <c r="D80" s="70" t="s">
        <v>9</v>
      </c>
      <c r="E80" s="70"/>
      <c r="F80" s="69"/>
      <c r="G80" s="68"/>
    </row>
    <row r="81" spans="2:7" s="72" customFormat="1" ht="15" customHeight="1" x14ac:dyDescent="0.2">
      <c r="B81" s="104"/>
      <c r="C81" s="83" t="s">
        <v>847</v>
      </c>
      <c r="D81" s="65"/>
      <c r="E81" s="65"/>
      <c r="F81" s="64"/>
      <c r="G81" s="63"/>
    </row>
    <row r="82" spans="2:7" s="72" customFormat="1" ht="15" customHeight="1" x14ac:dyDescent="0.2">
      <c r="B82" s="67" t="s">
        <v>595</v>
      </c>
      <c r="C82" s="66" t="s">
        <v>297</v>
      </c>
      <c r="D82" s="65" t="s">
        <v>109</v>
      </c>
      <c r="E82" s="65"/>
      <c r="F82" s="64"/>
      <c r="G82" s="63"/>
    </row>
    <row r="83" spans="2:7" s="72" customFormat="1" ht="15" customHeight="1" x14ac:dyDescent="0.2">
      <c r="B83" s="67" t="s">
        <v>596</v>
      </c>
      <c r="C83" s="66" t="s">
        <v>277</v>
      </c>
      <c r="D83" s="65" t="s">
        <v>102</v>
      </c>
      <c r="E83" s="65"/>
      <c r="F83" s="64"/>
      <c r="G83" s="63"/>
    </row>
    <row r="84" spans="2:7" s="72" customFormat="1" ht="15" customHeight="1" x14ac:dyDescent="0.2">
      <c r="B84" s="67" t="s">
        <v>597</v>
      </c>
      <c r="C84" s="66" t="s">
        <v>328</v>
      </c>
      <c r="D84" s="65" t="s">
        <v>210</v>
      </c>
      <c r="E84" s="65"/>
      <c r="F84" s="64"/>
      <c r="G84" s="63"/>
    </row>
    <row r="85" spans="2:7" s="72" customFormat="1" ht="15" customHeight="1" x14ac:dyDescent="0.2">
      <c r="B85" s="67" t="s">
        <v>598</v>
      </c>
      <c r="C85" s="66" t="s">
        <v>329</v>
      </c>
      <c r="D85" s="65" t="s">
        <v>102</v>
      </c>
      <c r="E85" s="65"/>
      <c r="F85" s="64"/>
      <c r="G85" s="63"/>
    </row>
    <row r="86" spans="2:7" s="72" customFormat="1" ht="15" customHeight="1" x14ac:dyDescent="0.2">
      <c r="B86" s="67" t="s">
        <v>599</v>
      </c>
      <c r="C86" s="66" t="s">
        <v>276</v>
      </c>
      <c r="D86" s="65" t="s">
        <v>102</v>
      </c>
      <c r="E86" s="65"/>
      <c r="F86" s="64"/>
      <c r="G86" s="63"/>
    </row>
    <row r="87" spans="2:7" s="72" customFormat="1" ht="15" customHeight="1" x14ac:dyDescent="0.2">
      <c r="B87" s="67" t="s">
        <v>600</v>
      </c>
      <c r="C87" s="66" t="s">
        <v>330</v>
      </c>
      <c r="D87" s="65" t="s">
        <v>868</v>
      </c>
      <c r="E87" s="65"/>
      <c r="F87" s="64"/>
      <c r="G87" s="63"/>
    </row>
    <row r="88" spans="2:7" s="72" customFormat="1" ht="15" customHeight="1" x14ac:dyDescent="0.2">
      <c r="B88" s="67" t="s">
        <v>601</v>
      </c>
      <c r="C88" s="66" t="s">
        <v>275</v>
      </c>
      <c r="D88" s="65" t="s">
        <v>177</v>
      </c>
      <c r="E88" s="65"/>
      <c r="F88" s="64"/>
      <c r="G88" s="63"/>
    </row>
    <row r="89" spans="2:7" s="72" customFormat="1" ht="15" customHeight="1" x14ac:dyDescent="0.2">
      <c r="B89" s="67" t="s">
        <v>602</v>
      </c>
      <c r="C89" s="3" t="s">
        <v>853</v>
      </c>
      <c r="D89" s="65"/>
      <c r="E89" s="65"/>
      <c r="F89" s="64"/>
      <c r="G89" s="63"/>
    </row>
    <row r="90" spans="2:7" s="72" customFormat="1" ht="15" customHeight="1" x14ac:dyDescent="0.2">
      <c r="B90" s="67"/>
      <c r="C90" s="66"/>
      <c r="D90" s="65"/>
      <c r="E90" s="65"/>
      <c r="F90" s="64"/>
      <c r="G90" s="63"/>
    </row>
    <row r="91" spans="2:7" s="72" customFormat="1" ht="15" customHeight="1" x14ac:dyDescent="0.2">
      <c r="B91" s="67"/>
      <c r="C91" s="83" t="s">
        <v>848</v>
      </c>
      <c r="D91" s="65"/>
      <c r="E91" s="65"/>
      <c r="F91" s="64"/>
      <c r="G91" s="63"/>
    </row>
    <row r="92" spans="2:7" s="72" customFormat="1" ht="15" customHeight="1" x14ac:dyDescent="0.2">
      <c r="B92" s="67" t="s">
        <v>603</v>
      </c>
      <c r="C92" s="66" t="s">
        <v>274</v>
      </c>
      <c r="D92" s="65" t="s">
        <v>231</v>
      </c>
      <c r="E92" s="65"/>
      <c r="F92" s="64"/>
      <c r="G92" s="63"/>
    </row>
    <row r="93" spans="2:7" s="72" customFormat="1" ht="15" customHeight="1" x14ac:dyDescent="0.2">
      <c r="B93" s="67" t="s">
        <v>604</v>
      </c>
      <c r="C93" s="66" t="s">
        <v>273</v>
      </c>
      <c r="D93" s="65" t="s">
        <v>231</v>
      </c>
      <c r="E93" s="65"/>
      <c r="F93" s="64"/>
      <c r="G93" s="63"/>
    </row>
    <row r="94" spans="2:7" s="72" customFormat="1" ht="15" customHeight="1" x14ac:dyDescent="0.2">
      <c r="B94" s="67" t="s">
        <v>605</v>
      </c>
      <c r="C94" s="66" t="s">
        <v>272</v>
      </c>
      <c r="D94" s="65" t="s">
        <v>231</v>
      </c>
      <c r="E94" s="65"/>
      <c r="F94" s="64"/>
      <c r="G94" s="63"/>
    </row>
    <row r="95" spans="2:7" s="72" customFormat="1" ht="15" customHeight="1" x14ac:dyDescent="0.2">
      <c r="B95" s="67" t="s">
        <v>606</v>
      </c>
      <c r="C95" s="66" t="s">
        <v>1134</v>
      </c>
      <c r="D95" s="65" t="s">
        <v>109</v>
      </c>
      <c r="E95" s="65"/>
      <c r="F95" s="64"/>
      <c r="G95" s="63"/>
    </row>
    <row r="96" spans="2:7" s="72" customFormat="1" ht="15" customHeight="1" x14ac:dyDescent="0.2">
      <c r="B96" s="67" t="s">
        <v>607</v>
      </c>
      <c r="C96" s="66" t="s">
        <v>330</v>
      </c>
      <c r="D96" s="65" t="s">
        <v>868</v>
      </c>
      <c r="E96" s="65"/>
      <c r="F96" s="64"/>
      <c r="G96" s="63"/>
    </row>
    <row r="97" spans="2:7" s="72" customFormat="1" ht="15" customHeight="1" x14ac:dyDescent="0.2">
      <c r="B97" s="67" t="s">
        <v>608</v>
      </c>
      <c r="C97" s="3" t="s">
        <v>854</v>
      </c>
      <c r="D97" s="65"/>
      <c r="E97" s="65"/>
      <c r="F97" s="64"/>
      <c r="G97" s="63"/>
    </row>
    <row r="98" spans="2:7" s="72" customFormat="1" ht="15" customHeight="1" x14ac:dyDescent="0.2">
      <c r="B98" s="67"/>
      <c r="C98" s="66"/>
      <c r="D98" s="65"/>
      <c r="E98" s="65"/>
      <c r="F98" s="64"/>
      <c r="G98" s="63"/>
    </row>
    <row r="99" spans="2:7" s="72" customFormat="1" ht="15" customHeight="1" x14ac:dyDescent="0.2">
      <c r="B99" s="67"/>
      <c r="C99" s="83" t="s">
        <v>849</v>
      </c>
      <c r="D99" s="65"/>
      <c r="E99" s="65"/>
      <c r="F99" s="64"/>
      <c r="G99" s="63"/>
    </row>
    <row r="100" spans="2:7" s="72" customFormat="1" ht="15" customHeight="1" x14ac:dyDescent="0.2">
      <c r="B100" s="67" t="s">
        <v>609</v>
      </c>
      <c r="C100" s="66" t="s">
        <v>274</v>
      </c>
      <c r="D100" s="65" t="s">
        <v>231</v>
      </c>
      <c r="E100" s="65"/>
      <c r="F100" s="64"/>
      <c r="G100" s="63"/>
    </row>
    <row r="101" spans="2:7" s="72" customFormat="1" ht="15" customHeight="1" x14ac:dyDescent="0.2">
      <c r="B101" s="67" t="s">
        <v>850</v>
      </c>
      <c r="C101" s="66" t="s">
        <v>273</v>
      </c>
      <c r="D101" s="65" t="s">
        <v>231</v>
      </c>
      <c r="E101" s="65"/>
      <c r="F101" s="64"/>
      <c r="G101" s="63"/>
    </row>
    <row r="102" spans="2:7" s="72" customFormat="1" ht="15" customHeight="1" x14ac:dyDescent="0.2">
      <c r="B102" s="67" t="s">
        <v>851</v>
      </c>
      <c r="C102" s="66" t="s">
        <v>272</v>
      </c>
      <c r="D102" s="65" t="s">
        <v>231</v>
      </c>
      <c r="E102" s="65"/>
      <c r="F102" s="64"/>
      <c r="G102" s="63"/>
    </row>
    <row r="103" spans="2:7" s="72" customFormat="1" ht="15" customHeight="1" x14ac:dyDescent="0.2">
      <c r="B103" s="67" t="s">
        <v>855</v>
      </c>
      <c r="C103" s="66" t="s">
        <v>1134</v>
      </c>
      <c r="D103" s="65" t="s">
        <v>109</v>
      </c>
      <c r="E103" s="65"/>
      <c r="F103" s="64"/>
      <c r="G103" s="63"/>
    </row>
    <row r="104" spans="2:7" s="72" customFormat="1" ht="15" customHeight="1" x14ac:dyDescent="0.2">
      <c r="B104" s="67" t="s">
        <v>858</v>
      </c>
      <c r="C104" s="66" t="s">
        <v>330</v>
      </c>
      <c r="D104" s="65" t="s">
        <v>868</v>
      </c>
      <c r="E104" s="65"/>
      <c r="F104" s="64"/>
      <c r="G104" s="63"/>
    </row>
    <row r="105" spans="2:7" s="72" customFormat="1" ht="15" customHeight="1" x14ac:dyDescent="0.2">
      <c r="B105" s="67" t="s">
        <v>859</v>
      </c>
      <c r="C105" s="66" t="s">
        <v>271</v>
      </c>
      <c r="D105" s="86" t="s">
        <v>102</v>
      </c>
      <c r="E105" s="86"/>
      <c r="F105" s="64"/>
      <c r="G105" s="63"/>
    </row>
    <row r="106" spans="2:7" s="72" customFormat="1" ht="15" customHeight="1" x14ac:dyDescent="0.2">
      <c r="B106" s="67" t="s">
        <v>860</v>
      </c>
      <c r="C106" s="66" t="s">
        <v>331</v>
      </c>
      <c r="D106" s="86" t="s">
        <v>102</v>
      </c>
      <c r="E106" s="86"/>
      <c r="F106" s="64"/>
      <c r="G106" s="63"/>
    </row>
    <row r="107" spans="2:7" s="72" customFormat="1" ht="15" customHeight="1" x14ac:dyDescent="0.2">
      <c r="B107" s="67" t="s">
        <v>861</v>
      </c>
      <c r="C107" s="3" t="s">
        <v>856</v>
      </c>
      <c r="D107" s="86"/>
      <c r="E107" s="86"/>
      <c r="F107" s="64"/>
      <c r="G107" s="63"/>
    </row>
    <row r="108" spans="2:7" s="72" customFormat="1" ht="15" customHeight="1" x14ac:dyDescent="0.2">
      <c r="B108" s="67"/>
      <c r="C108" s="66"/>
      <c r="D108" s="86"/>
      <c r="E108" s="86"/>
      <c r="F108" s="64"/>
      <c r="G108" s="63"/>
    </row>
    <row r="109" spans="2:7" s="72" customFormat="1" ht="15" customHeight="1" x14ac:dyDescent="0.2">
      <c r="B109" s="67"/>
      <c r="C109" s="83" t="s">
        <v>852</v>
      </c>
      <c r="D109" s="86"/>
      <c r="E109" s="86"/>
      <c r="F109" s="64"/>
      <c r="G109" s="63"/>
    </row>
    <row r="110" spans="2:7" s="72" customFormat="1" ht="15" customHeight="1" x14ac:dyDescent="0.2">
      <c r="B110" s="67" t="s">
        <v>862</v>
      </c>
      <c r="C110" s="66" t="s">
        <v>270</v>
      </c>
      <c r="D110" s="65" t="s">
        <v>102</v>
      </c>
      <c r="E110" s="65"/>
      <c r="F110" s="64"/>
      <c r="G110" s="63"/>
    </row>
    <row r="111" spans="2:7" s="72" customFormat="1" ht="15" customHeight="1" x14ac:dyDescent="0.2">
      <c r="B111" s="67" t="s">
        <v>863</v>
      </c>
      <c r="C111" s="3" t="s">
        <v>857</v>
      </c>
      <c r="D111" s="73"/>
      <c r="E111" s="65"/>
      <c r="F111" s="64"/>
      <c r="G111" s="63"/>
    </row>
    <row r="112" spans="2:7" s="72" customFormat="1" ht="15" customHeight="1" x14ac:dyDescent="0.2">
      <c r="B112" s="67"/>
      <c r="C112" s="76"/>
      <c r="D112" s="65"/>
      <c r="E112" s="65"/>
      <c r="F112" s="64"/>
      <c r="G112" s="63"/>
    </row>
    <row r="113" spans="2:7" s="72" customFormat="1" ht="30" customHeight="1" x14ac:dyDescent="0.2">
      <c r="B113" s="62"/>
      <c r="C113" s="61"/>
      <c r="D113" s="60"/>
      <c r="E113" s="59"/>
      <c r="F113" s="58" t="s">
        <v>269</v>
      </c>
      <c r="G113" s="57">
        <f>SUM(G80:G112)</f>
        <v>0</v>
      </c>
    </row>
    <row r="114" spans="2:7" s="72" customFormat="1" ht="30" customHeight="1" x14ac:dyDescent="0.2">
      <c r="B114" s="105" t="s">
        <v>16</v>
      </c>
      <c r="C114" s="71" t="s">
        <v>264</v>
      </c>
      <c r="D114" s="70" t="s">
        <v>9</v>
      </c>
      <c r="E114" s="70"/>
      <c r="F114" s="69"/>
      <c r="G114" s="68"/>
    </row>
    <row r="115" spans="2:7" s="72" customFormat="1" ht="15" customHeight="1" x14ac:dyDescent="0.2">
      <c r="B115" s="67"/>
      <c r="C115" s="83" t="s">
        <v>333</v>
      </c>
      <c r="D115" s="108"/>
      <c r="E115" s="65"/>
      <c r="F115" s="64"/>
      <c r="G115" s="63"/>
    </row>
    <row r="116" spans="2:7" s="72" customFormat="1" ht="15" customHeight="1" x14ac:dyDescent="0.2">
      <c r="B116" s="67" t="s">
        <v>610</v>
      </c>
      <c r="C116" s="101" t="s">
        <v>336</v>
      </c>
      <c r="D116" s="99" t="s">
        <v>102</v>
      </c>
      <c r="E116" s="65"/>
      <c r="F116" s="64"/>
      <c r="G116" s="63"/>
    </row>
    <row r="117" spans="2:7" s="72" customFormat="1" ht="15" customHeight="1" x14ac:dyDescent="0.2">
      <c r="B117" s="67" t="s">
        <v>611</v>
      </c>
      <c r="C117" s="3" t="s">
        <v>334</v>
      </c>
      <c r="D117" s="99"/>
      <c r="E117" s="65"/>
      <c r="F117" s="64"/>
      <c r="G117" s="63"/>
    </row>
    <row r="118" spans="2:7" s="72" customFormat="1" ht="15" customHeight="1" x14ac:dyDescent="0.2">
      <c r="B118" s="67"/>
      <c r="C118" s="3"/>
      <c r="D118" s="108"/>
      <c r="E118" s="65"/>
      <c r="F118" s="64"/>
      <c r="G118" s="63"/>
    </row>
    <row r="119" spans="2:7" s="72" customFormat="1" ht="15" customHeight="1" x14ac:dyDescent="0.2">
      <c r="B119" s="67"/>
      <c r="C119" s="83" t="s">
        <v>335</v>
      </c>
      <c r="D119" s="108"/>
      <c r="E119" s="65"/>
      <c r="F119" s="64"/>
      <c r="G119" s="63"/>
    </row>
    <row r="120" spans="2:7" s="72" customFormat="1" ht="15" customHeight="1" x14ac:dyDescent="0.2">
      <c r="B120" s="67" t="s">
        <v>612</v>
      </c>
      <c r="C120" s="101" t="s">
        <v>336</v>
      </c>
      <c r="D120" s="99" t="s">
        <v>102</v>
      </c>
      <c r="E120" s="65"/>
      <c r="F120" s="64"/>
      <c r="G120" s="63"/>
    </row>
    <row r="121" spans="2:7" s="72" customFormat="1" ht="15" customHeight="1" x14ac:dyDescent="0.2">
      <c r="B121" s="67" t="s">
        <v>613</v>
      </c>
      <c r="C121" s="3" t="s">
        <v>334</v>
      </c>
      <c r="D121" s="99"/>
      <c r="E121" s="65"/>
      <c r="F121" s="64"/>
      <c r="G121" s="63"/>
    </row>
    <row r="122" spans="2:7" s="72" customFormat="1" ht="15" customHeight="1" x14ac:dyDescent="0.2">
      <c r="B122" s="67"/>
      <c r="C122" s="97"/>
      <c r="D122" s="99"/>
      <c r="E122" s="65"/>
      <c r="F122" s="64"/>
      <c r="G122" s="63"/>
    </row>
    <row r="123" spans="2:7" s="72" customFormat="1" ht="15" customHeight="1" x14ac:dyDescent="0.2">
      <c r="B123" s="67"/>
      <c r="C123" s="83" t="s">
        <v>337</v>
      </c>
      <c r="D123" s="108"/>
      <c r="E123" s="65"/>
      <c r="F123" s="64"/>
      <c r="G123" s="63"/>
    </row>
    <row r="124" spans="2:7" s="72" customFormat="1" ht="15" customHeight="1" x14ac:dyDescent="0.2">
      <c r="B124" s="67" t="s">
        <v>614</v>
      </c>
      <c r="C124" s="3" t="s">
        <v>332</v>
      </c>
      <c r="D124" s="108"/>
      <c r="E124" s="65"/>
      <c r="F124" s="64"/>
      <c r="G124" s="63"/>
    </row>
    <row r="125" spans="2:7" s="72" customFormat="1" ht="15" customHeight="1" x14ac:dyDescent="0.2">
      <c r="B125" s="67"/>
      <c r="C125" s="76"/>
      <c r="D125" s="65"/>
      <c r="E125" s="82"/>
      <c r="F125" s="81"/>
      <c r="G125" s="80"/>
    </row>
    <row r="126" spans="2:7" s="72" customFormat="1" ht="30" customHeight="1" x14ac:dyDescent="0.2">
      <c r="B126" s="62"/>
      <c r="C126" s="79"/>
      <c r="D126" s="78" t="s">
        <v>9</v>
      </c>
      <c r="E126" s="423" t="s">
        <v>263</v>
      </c>
      <c r="F126" s="425"/>
      <c r="G126" s="57">
        <f>SUM(G114:G125)</f>
        <v>0</v>
      </c>
    </row>
    <row r="127" spans="2:7" s="72" customFormat="1" ht="30" customHeight="1" x14ac:dyDescent="0.2">
      <c r="B127" s="105" t="s">
        <v>17</v>
      </c>
      <c r="C127" s="71" t="s">
        <v>268</v>
      </c>
      <c r="D127" s="85"/>
      <c r="E127" s="84"/>
      <c r="F127" s="84"/>
      <c r="G127" s="68"/>
    </row>
    <row r="128" spans="2:7" s="72" customFormat="1" ht="15" customHeight="1" x14ac:dyDescent="0.2">
      <c r="B128" s="75"/>
      <c r="C128" s="83" t="s">
        <v>296</v>
      </c>
      <c r="D128" s="73"/>
      <c r="E128" s="73"/>
      <c r="F128" s="64"/>
      <c r="G128" s="63"/>
    </row>
    <row r="129" spans="2:7" s="72" customFormat="1" ht="15" customHeight="1" x14ac:dyDescent="0.2">
      <c r="B129" s="67" t="s">
        <v>615</v>
      </c>
      <c r="C129" s="101" t="s">
        <v>295</v>
      </c>
      <c r="D129" s="65"/>
      <c r="E129" s="65"/>
      <c r="F129" s="64"/>
      <c r="G129" s="63"/>
    </row>
    <row r="130" spans="2:7" s="72" customFormat="1" ht="15" customHeight="1" x14ac:dyDescent="0.2">
      <c r="B130" s="67"/>
      <c r="C130" s="66"/>
      <c r="D130" s="65"/>
      <c r="E130" s="65"/>
      <c r="F130" s="64"/>
      <c r="G130" s="63"/>
    </row>
    <row r="131" spans="2:7" s="72" customFormat="1" ht="15" customHeight="1" x14ac:dyDescent="0.2">
      <c r="B131" s="67"/>
      <c r="C131" s="74" t="s">
        <v>267</v>
      </c>
      <c r="D131" s="73" t="s">
        <v>110</v>
      </c>
      <c r="E131" s="73"/>
      <c r="F131" s="64"/>
      <c r="G131" s="63"/>
    </row>
    <row r="132" spans="2:7" s="72" customFormat="1" ht="15" customHeight="1" x14ac:dyDescent="0.2">
      <c r="B132" s="67" t="s">
        <v>616</v>
      </c>
      <c r="C132" s="101" t="s">
        <v>288</v>
      </c>
      <c r="D132" s="65" t="s">
        <v>210</v>
      </c>
      <c r="E132" s="65"/>
      <c r="F132" s="64"/>
      <c r="G132" s="63"/>
    </row>
    <row r="133" spans="2:7" s="72" customFormat="1" ht="15" customHeight="1" x14ac:dyDescent="0.2">
      <c r="B133" s="67"/>
      <c r="C133" s="66"/>
      <c r="D133" s="65"/>
      <c r="E133" s="65"/>
      <c r="F133" s="64"/>
      <c r="G133" s="63"/>
    </row>
    <row r="134" spans="2:7" s="72" customFormat="1" ht="15" customHeight="1" x14ac:dyDescent="0.2">
      <c r="B134" s="67"/>
      <c r="C134" s="74" t="s">
        <v>1135</v>
      </c>
      <c r="D134" s="73" t="s">
        <v>110</v>
      </c>
      <c r="E134" s="73"/>
      <c r="F134" s="64"/>
      <c r="G134" s="63"/>
    </row>
    <row r="135" spans="2:7" s="72" customFormat="1" ht="15" customHeight="1" x14ac:dyDescent="0.2">
      <c r="B135" s="67" t="s">
        <v>617</v>
      </c>
      <c r="C135" s="101" t="s">
        <v>290</v>
      </c>
      <c r="D135" s="65" t="s">
        <v>177</v>
      </c>
      <c r="E135" s="65"/>
      <c r="F135" s="64"/>
      <c r="G135" s="63"/>
    </row>
    <row r="136" spans="2:7" s="72" customFormat="1" ht="15" customHeight="1" x14ac:dyDescent="0.2">
      <c r="B136" s="67"/>
      <c r="C136" s="66"/>
      <c r="D136" s="65"/>
      <c r="E136" s="65"/>
      <c r="F136" s="64"/>
      <c r="G136" s="63"/>
    </row>
    <row r="137" spans="2:7" s="72" customFormat="1" ht="15" customHeight="1" x14ac:dyDescent="0.2">
      <c r="B137" s="67"/>
      <c r="C137" s="74" t="s">
        <v>266</v>
      </c>
      <c r="D137" s="65" t="s">
        <v>110</v>
      </c>
      <c r="E137" s="65"/>
      <c r="F137" s="64"/>
      <c r="G137" s="63"/>
    </row>
    <row r="138" spans="2:7" s="72" customFormat="1" ht="15" customHeight="1" x14ac:dyDescent="0.2">
      <c r="B138" s="67" t="s">
        <v>618</v>
      </c>
      <c r="C138" s="101" t="s">
        <v>289</v>
      </c>
      <c r="D138" s="65" t="s">
        <v>177</v>
      </c>
      <c r="E138" s="65"/>
      <c r="F138" s="64"/>
      <c r="G138" s="63"/>
    </row>
    <row r="139" spans="2:7" s="72" customFormat="1" ht="15" customHeight="1" x14ac:dyDescent="0.2">
      <c r="B139" s="67"/>
      <c r="C139" s="66"/>
      <c r="D139" s="65"/>
      <c r="E139" s="65"/>
      <c r="F139" s="64"/>
      <c r="G139" s="63"/>
    </row>
    <row r="140" spans="2:7" s="72" customFormat="1" ht="15" customHeight="1" x14ac:dyDescent="0.2">
      <c r="B140" s="67"/>
      <c r="C140" s="74" t="s">
        <v>38</v>
      </c>
      <c r="D140" s="73" t="s">
        <v>110</v>
      </c>
      <c r="E140" s="73"/>
      <c r="F140" s="64"/>
      <c r="G140" s="63"/>
    </row>
    <row r="141" spans="2:7" s="72" customFormat="1" ht="15" customHeight="1" x14ac:dyDescent="0.2">
      <c r="B141" s="67" t="s">
        <v>619</v>
      </c>
      <c r="C141" s="3" t="s">
        <v>356</v>
      </c>
      <c r="D141" s="73"/>
      <c r="E141" s="73"/>
      <c r="F141" s="64"/>
      <c r="G141" s="63"/>
    </row>
    <row r="142" spans="2:7" s="72" customFormat="1" ht="15" customHeight="1" x14ac:dyDescent="0.2">
      <c r="B142" s="67"/>
      <c r="C142" s="76"/>
      <c r="D142" s="65"/>
      <c r="E142" s="65"/>
      <c r="F142" s="64"/>
      <c r="G142" s="63"/>
    </row>
    <row r="143" spans="2:7" s="72" customFormat="1" ht="30" customHeight="1" x14ac:dyDescent="0.2">
      <c r="B143" s="62"/>
      <c r="C143" s="79"/>
      <c r="D143" s="78" t="s">
        <v>9</v>
      </c>
      <c r="E143" s="422" t="s">
        <v>265</v>
      </c>
      <c r="F143" s="423"/>
      <c r="G143" s="57">
        <f>SUM(G127:G142)</f>
        <v>0</v>
      </c>
    </row>
    <row r="144" spans="2:7" s="72" customFormat="1" ht="30" customHeight="1" x14ac:dyDescent="0.2">
      <c r="B144" s="105" t="s">
        <v>18</v>
      </c>
      <c r="C144" s="71" t="s">
        <v>262</v>
      </c>
      <c r="D144" s="70" t="s">
        <v>9</v>
      </c>
      <c r="E144" s="70"/>
      <c r="F144" s="69"/>
      <c r="G144" s="68"/>
    </row>
    <row r="145" spans="2:7" s="72" customFormat="1" ht="15" customHeight="1" x14ac:dyDescent="0.2">
      <c r="B145" s="67"/>
      <c r="C145" s="165" t="s">
        <v>316</v>
      </c>
      <c r="D145" s="98"/>
      <c r="E145" s="65"/>
      <c r="F145" s="64"/>
      <c r="G145" s="63"/>
    </row>
    <row r="146" spans="2:7" s="72" customFormat="1" ht="15" customHeight="1" x14ac:dyDescent="0.2">
      <c r="B146" s="67" t="s">
        <v>620</v>
      </c>
      <c r="C146" s="101" t="s">
        <v>893</v>
      </c>
      <c r="D146" s="98"/>
      <c r="E146" s="65"/>
      <c r="F146" s="64"/>
      <c r="G146" s="63"/>
    </row>
    <row r="147" spans="2:7" s="72" customFormat="1" ht="15" customHeight="1" x14ac:dyDescent="0.2">
      <c r="B147" s="67"/>
      <c r="C147" s="101"/>
      <c r="D147" s="98"/>
      <c r="E147" s="65"/>
      <c r="F147" s="64"/>
      <c r="G147" s="63"/>
    </row>
    <row r="148" spans="2:7" s="72" customFormat="1" ht="15" customHeight="1" x14ac:dyDescent="0.2">
      <c r="B148" s="67"/>
      <c r="C148" s="165" t="s">
        <v>864</v>
      </c>
      <c r="D148" s="98"/>
      <c r="E148" s="65"/>
      <c r="F148" s="64"/>
      <c r="G148" s="63"/>
    </row>
    <row r="149" spans="2:7" s="72" customFormat="1" ht="15" customHeight="1" x14ac:dyDescent="0.2">
      <c r="B149" s="67" t="s">
        <v>621</v>
      </c>
      <c r="C149" s="101" t="s">
        <v>894</v>
      </c>
      <c r="D149" s="98"/>
      <c r="E149" s="65"/>
      <c r="F149" s="64"/>
      <c r="G149" s="63"/>
    </row>
    <row r="150" spans="2:7" s="72" customFormat="1" ht="15" customHeight="1" x14ac:dyDescent="0.2">
      <c r="B150" s="67"/>
      <c r="C150" s="101"/>
      <c r="D150" s="98"/>
      <c r="E150" s="65"/>
      <c r="F150" s="64"/>
      <c r="G150" s="63"/>
    </row>
    <row r="151" spans="2:7" s="72" customFormat="1" ht="15" customHeight="1" x14ac:dyDescent="0.2">
      <c r="B151" s="67"/>
      <c r="C151" s="165" t="s">
        <v>865</v>
      </c>
      <c r="D151" s="102"/>
      <c r="E151" s="65"/>
      <c r="F151" s="64"/>
      <c r="G151" s="63"/>
    </row>
    <row r="152" spans="2:7" s="72" customFormat="1" ht="15" customHeight="1" x14ac:dyDescent="0.2">
      <c r="B152" s="67" t="s">
        <v>622</v>
      </c>
      <c r="C152" s="101" t="s">
        <v>867</v>
      </c>
      <c r="D152" s="103"/>
      <c r="E152" s="65"/>
      <c r="F152" s="64"/>
      <c r="G152" s="63"/>
    </row>
    <row r="153" spans="2:7" s="72" customFormat="1" ht="15" customHeight="1" x14ac:dyDescent="0.2">
      <c r="B153" s="67"/>
      <c r="C153" s="97"/>
      <c r="D153" s="98"/>
      <c r="E153" s="65"/>
      <c r="F153" s="64"/>
      <c r="G153" s="63"/>
    </row>
    <row r="154" spans="2:7" s="72" customFormat="1" ht="15" customHeight="1" x14ac:dyDescent="0.2">
      <c r="B154" s="67"/>
      <c r="C154" s="165" t="s">
        <v>866</v>
      </c>
      <c r="D154" s="98"/>
      <c r="E154" s="65"/>
      <c r="F154" s="64"/>
      <c r="G154" s="63"/>
    </row>
    <row r="155" spans="2:7" s="72" customFormat="1" ht="15" customHeight="1" x14ac:dyDescent="0.2">
      <c r="B155" s="67" t="s">
        <v>623</v>
      </c>
      <c r="C155" s="101" t="s">
        <v>883</v>
      </c>
      <c r="D155" s="98"/>
      <c r="E155" s="65"/>
      <c r="F155" s="64"/>
      <c r="G155" s="63"/>
    </row>
    <row r="156" spans="2:7" s="72" customFormat="1" ht="15" customHeight="1" x14ac:dyDescent="0.2">
      <c r="B156" s="67"/>
      <c r="C156" s="101" t="s">
        <v>110</v>
      </c>
      <c r="D156" s="98"/>
      <c r="E156" s="65"/>
      <c r="F156" s="64"/>
      <c r="G156" s="63"/>
    </row>
    <row r="157" spans="2:7" s="72" customFormat="1" ht="15" customHeight="1" x14ac:dyDescent="0.2">
      <c r="B157" s="67"/>
      <c r="C157" s="165" t="s">
        <v>891</v>
      </c>
      <c r="D157" s="102"/>
      <c r="E157" s="65"/>
      <c r="F157" s="64"/>
      <c r="G157" s="63"/>
    </row>
    <row r="158" spans="2:7" s="72" customFormat="1" ht="15" customHeight="1" x14ac:dyDescent="0.2">
      <c r="B158" s="67" t="s">
        <v>624</v>
      </c>
      <c r="C158" s="101" t="s">
        <v>877</v>
      </c>
      <c r="D158" s="98"/>
      <c r="E158" s="65"/>
      <c r="F158" s="64"/>
      <c r="G158" s="63"/>
    </row>
    <row r="159" spans="2:7" s="72" customFormat="1" ht="15" customHeight="1" x14ac:dyDescent="0.2">
      <c r="B159" s="67" t="s">
        <v>625</v>
      </c>
      <c r="C159" s="101" t="s">
        <v>878</v>
      </c>
      <c r="D159" s="98"/>
      <c r="E159" s="65"/>
      <c r="F159" s="64"/>
      <c r="G159" s="63"/>
    </row>
    <row r="160" spans="2:7" s="72" customFormat="1" ht="15" customHeight="1" x14ac:dyDescent="0.2">
      <c r="B160" s="67" t="s">
        <v>626</v>
      </c>
      <c r="C160" s="101" t="s">
        <v>879</v>
      </c>
      <c r="D160" s="98"/>
      <c r="E160" s="65"/>
      <c r="F160" s="64"/>
      <c r="G160" s="63"/>
    </row>
    <row r="161" spans="2:7" s="72" customFormat="1" ht="15" customHeight="1" x14ac:dyDescent="0.2">
      <c r="B161" s="67" t="s">
        <v>627</v>
      </c>
      <c r="C161" s="101" t="s">
        <v>880</v>
      </c>
      <c r="D161" s="98"/>
      <c r="E161" s="65"/>
      <c r="F161" s="64"/>
      <c r="G161" s="63"/>
    </row>
    <row r="162" spans="2:7" s="72" customFormat="1" ht="15" customHeight="1" x14ac:dyDescent="0.2">
      <c r="B162" s="67" t="s">
        <v>628</v>
      </c>
      <c r="C162" s="101" t="s">
        <v>881</v>
      </c>
      <c r="D162" s="98"/>
      <c r="E162" s="65"/>
      <c r="F162" s="64"/>
      <c r="G162" s="63"/>
    </row>
    <row r="163" spans="2:7" s="72" customFormat="1" ht="15" customHeight="1" x14ac:dyDescent="0.2">
      <c r="B163" s="67" t="s">
        <v>869</v>
      </c>
      <c r="C163" s="101" t="s">
        <v>890</v>
      </c>
      <c r="D163" s="98"/>
      <c r="E163" s="65"/>
      <c r="F163" s="64"/>
      <c r="G163" s="63"/>
    </row>
    <row r="164" spans="2:7" s="72" customFormat="1" ht="15" customHeight="1" x14ac:dyDescent="0.2">
      <c r="B164" s="67" t="s">
        <v>870</v>
      </c>
      <c r="C164" s="101" t="s">
        <v>889</v>
      </c>
      <c r="D164" s="98"/>
      <c r="E164" s="65"/>
      <c r="F164" s="64"/>
      <c r="G164" s="63"/>
    </row>
    <row r="165" spans="2:7" s="72" customFormat="1" ht="15" customHeight="1" x14ac:dyDescent="0.2">
      <c r="B165" s="67" t="s">
        <v>871</v>
      </c>
      <c r="C165" s="101" t="s">
        <v>882</v>
      </c>
      <c r="D165" s="98"/>
      <c r="E165" s="65"/>
      <c r="F165" s="64"/>
      <c r="G165" s="63"/>
    </row>
    <row r="166" spans="2:7" s="72" customFormat="1" ht="15" customHeight="1" x14ac:dyDescent="0.2">
      <c r="B166" s="67"/>
      <c r="C166" s="100"/>
      <c r="D166" s="98"/>
      <c r="E166" s="65"/>
      <c r="F166" s="64"/>
      <c r="G166" s="63"/>
    </row>
    <row r="167" spans="2:7" s="72" customFormat="1" ht="15" customHeight="1" x14ac:dyDescent="0.2">
      <c r="B167" s="67"/>
      <c r="C167" s="165" t="s">
        <v>876</v>
      </c>
      <c r="D167" s="98"/>
      <c r="E167" s="65"/>
      <c r="F167" s="64"/>
      <c r="G167" s="63"/>
    </row>
    <row r="168" spans="2:7" s="72" customFormat="1" ht="15" customHeight="1" x14ac:dyDescent="0.2">
      <c r="B168" s="67" t="s">
        <v>872</v>
      </c>
      <c r="C168" s="101" t="s">
        <v>884</v>
      </c>
      <c r="D168" s="98"/>
      <c r="E168" s="65"/>
      <c r="F168" s="64"/>
      <c r="G168" s="63"/>
    </row>
    <row r="169" spans="2:7" s="72" customFormat="1" ht="15" customHeight="1" x14ac:dyDescent="0.2">
      <c r="B169" s="67"/>
      <c r="C169" s="100"/>
      <c r="D169" s="98"/>
      <c r="E169" s="65"/>
      <c r="F169" s="64"/>
      <c r="G169" s="63"/>
    </row>
    <row r="170" spans="2:7" s="72" customFormat="1" ht="15" customHeight="1" x14ac:dyDescent="0.2">
      <c r="B170" s="67"/>
      <c r="C170" s="165" t="s">
        <v>895</v>
      </c>
      <c r="D170" s="98"/>
      <c r="E170" s="65"/>
      <c r="F170" s="64"/>
      <c r="G170" s="63"/>
    </row>
    <row r="171" spans="2:7" s="72" customFormat="1" ht="15" customHeight="1" x14ac:dyDescent="0.2">
      <c r="B171" s="67" t="s">
        <v>873</v>
      </c>
      <c r="C171" s="101" t="s">
        <v>896</v>
      </c>
      <c r="D171" s="98"/>
      <c r="E171" s="65"/>
      <c r="F171" s="64"/>
      <c r="G171" s="63"/>
    </row>
    <row r="172" spans="2:7" s="72" customFormat="1" ht="15" customHeight="1" x14ac:dyDescent="0.2">
      <c r="B172" s="67"/>
      <c r="C172" s="100"/>
      <c r="D172" s="98"/>
      <c r="E172" s="65"/>
      <c r="F172" s="64"/>
      <c r="G172" s="63"/>
    </row>
    <row r="173" spans="2:7" s="72" customFormat="1" ht="15" customHeight="1" x14ac:dyDescent="0.2">
      <c r="B173" s="67"/>
      <c r="C173" s="165" t="s">
        <v>887</v>
      </c>
      <c r="D173" s="102"/>
      <c r="E173" s="65"/>
      <c r="F173" s="64"/>
      <c r="G173" s="63"/>
    </row>
    <row r="174" spans="2:7" s="72" customFormat="1" ht="15" customHeight="1" x14ac:dyDescent="0.2">
      <c r="B174" s="67" t="s">
        <v>874</v>
      </c>
      <c r="C174" s="101" t="s">
        <v>888</v>
      </c>
      <c r="D174" s="98"/>
      <c r="E174" s="65"/>
      <c r="F174" s="64"/>
      <c r="G174" s="63"/>
    </row>
    <row r="175" spans="2:7" s="72" customFormat="1" ht="15" customHeight="1" x14ac:dyDescent="0.2">
      <c r="B175" s="67"/>
      <c r="C175" s="3"/>
      <c r="D175" s="98"/>
      <c r="E175" s="65"/>
      <c r="F175" s="64"/>
      <c r="G175" s="63"/>
    </row>
    <row r="176" spans="2:7" s="72" customFormat="1" ht="15" customHeight="1" x14ac:dyDescent="0.2">
      <c r="B176" s="67"/>
      <c r="C176" s="165" t="s">
        <v>885</v>
      </c>
      <c r="D176" s="102"/>
      <c r="E176" s="65"/>
      <c r="F176" s="64"/>
      <c r="G176" s="63"/>
    </row>
    <row r="177" spans="2:7" s="72" customFormat="1" ht="15.75" customHeight="1" x14ac:dyDescent="0.2">
      <c r="B177" s="67" t="s">
        <v>875</v>
      </c>
      <c r="C177" s="101" t="s">
        <v>886</v>
      </c>
      <c r="D177" s="98"/>
      <c r="E177" s="65"/>
      <c r="F177" s="64"/>
      <c r="G177" s="63"/>
    </row>
    <row r="178" spans="2:7" s="72" customFormat="1" ht="15" customHeight="1" x14ac:dyDescent="0.2">
      <c r="B178" s="67"/>
      <c r="C178" s="76"/>
      <c r="D178" s="82"/>
      <c r="E178" s="82"/>
      <c r="F178" s="81"/>
      <c r="G178" s="80"/>
    </row>
    <row r="179" spans="2:7" s="72" customFormat="1" ht="30" customHeight="1" x14ac:dyDescent="0.2">
      <c r="B179" s="109"/>
      <c r="C179" s="110"/>
      <c r="D179" s="111" t="s">
        <v>9</v>
      </c>
      <c r="E179" s="418" t="s">
        <v>261</v>
      </c>
      <c r="F179" s="419"/>
      <c r="G179" s="57">
        <f>SUM(G144:G178)</f>
        <v>0</v>
      </c>
    </row>
    <row r="180" spans="2:7" s="72" customFormat="1" ht="30" customHeight="1" x14ac:dyDescent="0.2">
      <c r="B180" s="112" t="s">
        <v>19</v>
      </c>
      <c r="C180" s="113" t="s">
        <v>260</v>
      </c>
      <c r="D180" s="114" t="s">
        <v>9</v>
      </c>
      <c r="E180" s="114"/>
      <c r="F180" s="115"/>
      <c r="G180" s="68"/>
    </row>
    <row r="181" spans="2:7" s="72" customFormat="1" ht="15" customHeight="1" x14ac:dyDescent="0.2">
      <c r="B181" s="116" t="s">
        <v>629</v>
      </c>
      <c r="C181" s="97" t="s">
        <v>301</v>
      </c>
      <c r="D181" s="99"/>
      <c r="E181" s="99"/>
      <c r="F181" s="117"/>
      <c r="G181" s="63"/>
    </row>
    <row r="182" spans="2:7" s="72" customFormat="1" ht="15" customHeight="1" x14ac:dyDescent="0.2">
      <c r="B182" s="116" t="s">
        <v>630</v>
      </c>
      <c r="C182" s="97" t="s">
        <v>302</v>
      </c>
      <c r="D182" s="99"/>
      <c r="E182" s="99"/>
      <c r="F182" s="117"/>
      <c r="G182" s="63"/>
    </row>
    <row r="183" spans="2:7" s="72" customFormat="1" ht="15" customHeight="1" x14ac:dyDescent="0.2">
      <c r="B183" s="116" t="s">
        <v>631</v>
      </c>
      <c r="C183" s="97" t="s">
        <v>303</v>
      </c>
      <c r="D183" s="99"/>
      <c r="E183" s="99"/>
      <c r="F183" s="117"/>
      <c r="G183" s="63"/>
    </row>
    <row r="184" spans="2:7" s="72" customFormat="1" ht="15" customHeight="1" x14ac:dyDescent="0.2">
      <c r="B184" s="116" t="s">
        <v>632</v>
      </c>
      <c r="C184" s="97" t="s">
        <v>298</v>
      </c>
      <c r="D184" s="99"/>
      <c r="E184" s="99"/>
      <c r="F184" s="117"/>
      <c r="G184" s="63"/>
    </row>
    <row r="185" spans="2:7" s="72" customFormat="1" ht="15" customHeight="1" x14ac:dyDescent="0.2">
      <c r="B185" s="116" t="s">
        <v>633</v>
      </c>
      <c r="C185" s="97" t="s">
        <v>299</v>
      </c>
      <c r="D185" s="99"/>
      <c r="E185" s="99"/>
      <c r="F185" s="117"/>
      <c r="G185" s="63"/>
    </row>
    <row r="186" spans="2:7" s="72" customFormat="1" ht="15" customHeight="1" x14ac:dyDescent="0.2">
      <c r="B186" s="116" t="s">
        <v>634</v>
      </c>
      <c r="C186" s="97" t="s">
        <v>304</v>
      </c>
      <c r="D186" s="99"/>
      <c r="E186" s="99"/>
      <c r="F186" s="117"/>
      <c r="G186" s="63"/>
    </row>
    <row r="187" spans="2:7" s="72" customFormat="1" ht="15" customHeight="1" x14ac:dyDescent="0.2">
      <c r="B187" s="116" t="s">
        <v>635</v>
      </c>
      <c r="C187" s="97" t="s">
        <v>305</v>
      </c>
      <c r="D187" s="99"/>
      <c r="E187" s="99"/>
      <c r="F187" s="117"/>
      <c r="G187" s="63"/>
    </row>
    <row r="188" spans="2:7" s="72" customFormat="1" ht="15" customHeight="1" x14ac:dyDescent="0.2">
      <c r="B188" s="116" t="s">
        <v>636</v>
      </c>
      <c r="C188" s="97" t="s">
        <v>300</v>
      </c>
      <c r="D188" s="99"/>
      <c r="E188" s="99"/>
      <c r="F188" s="117"/>
      <c r="G188" s="63"/>
    </row>
    <row r="189" spans="2:7" s="72" customFormat="1" ht="15" customHeight="1" x14ac:dyDescent="0.2">
      <c r="B189" s="116" t="s">
        <v>637</v>
      </c>
      <c r="C189" s="3" t="s">
        <v>309</v>
      </c>
      <c r="D189" s="99"/>
      <c r="E189" s="99"/>
      <c r="F189" s="117"/>
      <c r="G189" s="63"/>
    </row>
    <row r="190" spans="2:7" s="72" customFormat="1" ht="15" customHeight="1" x14ac:dyDescent="0.2">
      <c r="B190" s="116"/>
      <c r="C190" s="118"/>
      <c r="D190" s="119"/>
      <c r="E190" s="119"/>
      <c r="F190" s="120"/>
      <c r="G190" s="80"/>
    </row>
    <row r="191" spans="2:7" s="72" customFormat="1" ht="30" customHeight="1" x14ac:dyDescent="0.2">
      <c r="B191" s="109"/>
      <c r="C191" s="110"/>
      <c r="D191" s="111" t="s">
        <v>9</v>
      </c>
      <c r="E191" s="418" t="s">
        <v>259</v>
      </c>
      <c r="F191" s="419"/>
      <c r="G191" s="57">
        <f>SUM(G180:G190)</f>
        <v>0</v>
      </c>
    </row>
    <row r="192" spans="2:7" s="72" customFormat="1" ht="30" customHeight="1" x14ac:dyDescent="0.2">
      <c r="B192" s="112" t="s">
        <v>101</v>
      </c>
      <c r="C192" s="113" t="s">
        <v>313</v>
      </c>
      <c r="D192" s="114" t="s">
        <v>9</v>
      </c>
      <c r="E192" s="114"/>
      <c r="F192" s="115"/>
      <c r="G192" s="68"/>
    </row>
    <row r="193" spans="2:7" s="72" customFormat="1" ht="15" customHeight="1" x14ac:dyDescent="0.2">
      <c r="B193" s="116"/>
      <c r="C193" s="83" t="s">
        <v>256</v>
      </c>
      <c r="D193" s="108"/>
      <c r="E193" s="108"/>
      <c r="F193" s="117"/>
      <c r="G193" s="63"/>
    </row>
    <row r="194" spans="2:7" s="72" customFormat="1" ht="15" customHeight="1" x14ac:dyDescent="0.2">
      <c r="B194" s="116" t="s">
        <v>638</v>
      </c>
      <c r="C194" s="97" t="s">
        <v>904</v>
      </c>
      <c r="D194" s="99" t="s">
        <v>102</v>
      </c>
      <c r="E194" s="99"/>
      <c r="F194" s="117"/>
      <c r="G194" s="63"/>
    </row>
    <row r="195" spans="2:7" s="72" customFormat="1" ht="15" customHeight="1" x14ac:dyDescent="0.2">
      <c r="B195" s="116"/>
      <c r="C195" s="97"/>
      <c r="D195" s="99"/>
      <c r="E195" s="99"/>
      <c r="F195" s="117"/>
      <c r="G195" s="63"/>
    </row>
    <row r="196" spans="2:7" s="72" customFormat="1" ht="15" customHeight="1" x14ac:dyDescent="0.2">
      <c r="B196" s="116"/>
      <c r="C196" s="83" t="s">
        <v>255</v>
      </c>
      <c r="D196" s="108"/>
      <c r="E196" s="108"/>
      <c r="F196" s="117"/>
      <c r="G196" s="63"/>
    </row>
    <row r="197" spans="2:7" s="72" customFormat="1" ht="15" customHeight="1" x14ac:dyDescent="0.2">
      <c r="B197" s="116" t="s">
        <v>639</v>
      </c>
      <c r="C197" s="97" t="s">
        <v>904</v>
      </c>
      <c r="D197" s="99" t="s">
        <v>102</v>
      </c>
      <c r="E197" s="99"/>
      <c r="F197" s="117"/>
      <c r="G197" s="63"/>
    </row>
    <row r="198" spans="2:7" s="72" customFormat="1" ht="15" customHeight="1" x14ac:dyDescent="0.2">
      <c r="B198" s="116"/>
      <c r="C198" s="97"/>
      <c r="D198" s="99"/>
      <c r="E198" s="99"/>
      <c r="F198" s="117"/>
      <c r="G198" s="63"/>
    </row>
    <row r="199" spans="2:7" s="72" customFormat="1" ht="15" customHeight="1" x14ac:dyDescent="0.2">
      <c r="B199" s="116"/>
      <c r="C199" s="83" t="s">
        <v>308</v>
      </c>
      <c r="D199" s="108"/>
      <c r="E199" s="99"/>
      <c r="F199" s="117"/>
      <c r="G199" s="63"/>
    </row>
    <row r="200" spans="2:7" s="72" customFormat="1" ht="15" customHeight="1" x14ac:dyDescent="0.2">
      <c r="B200" s="116" t="s">
        <v>640</v>
      </c>
      <c r="C200" s="97" t="s">
        <v>904</v>
      </c>
      <c r="D200" s="99" t="s">
        <v>102</v>
      </c>
      <c r="E200" s="99"/>
      <c r="F200" s="117"/>
      <c r="G200" s="63"/>
    </row>
    <row r="201" spans="2:7" s="72" customFormat="1" ht="15" customHeight="1" x14ac:dyDescent="0.2">
      <c r="B201" s="116"/>
      <c r="C201" s="97"/>
      <c r="D201" s="99"/>
      <c r="E201" s="99"/>
      <c r="F201" s="117"/>
      <c r="G201" s="63"/>
    </row>
    <row r="202" spans="2:7" s="72" customFormat="1" ht="15" customHeight="1" x14ac:dyDescent="0.2">
      <c r="B202" s="116"/>
      <c r="C202" s="83" t="s">
        <v>258</v>
      </c>
      <c r="D202" s="108"/>
      <c r="E202" s="108"/>
      <c r="F202" s="117"/>
      <c r="G202" s="63"/>
    </row>
    <row r="203" spans="2:7" s="72" customFormat="1" ht="15" customHeight="1" x14ac:dyDescent="0.2">
      <c r="B203" s="116" t="s">
        <v>641</v>
      </c>
      <c r="C203" s="3" t="s">
        <v>310</v>
      </c>
      <c r="D203" s="108"/>
      <c r="E203" s="108"/>
      <c r="F203" s="117"/>
      <c r="G203" s="63"/>
    </row>
    <row r="204" spans="2:7" s="72" customFormat="1" ht="15" customHeight="1" x14ac:dyDescent="0.2">
      <c r="B204" s="116"/>
      <c r="C204" s="118"/>
      <c r="D204" s="99"/>
      <c r="E204" s="99"/>
      <c r="F204" s="117"/>
      <c r="G204" s="63"/>
    </row>
    <row r="205" spans="2:7" s="72" customFormat="1" ht="30" customHeight="1" x14ac:dyDescent="0.2">
      <c r="B205" s="109"/>
      <c r="C205" s="110"/>
      <c r="D205" s="111" t="s">
        <v>9</v>
      </c>
      <c r="E205" s="418" t="s">
        <v>314</v>
      </c>
      <c r="F205" s="419"/>
      <c r="G205" s="57">
        <f>SUM(G192:G204)</f>
        <v>0</v>
      </c>
    </row>
    <row r="206" spans="2:7" s="72" customFormat="1" ht="30" customHeight="1" x14ac:dyDescent="0.2">
      <c r="B206" s="112" t="s">
        <v>151</v>
      </c>
      <c r="C206" s="113" t="s">
        <v>257</v>
      </c>
      <c r="D206" s="114" t="s">
        <v>9</v>
      </c>
      <c r="E206" s="114"/>
      <c r="F206" s="115"/>
      <c r="G206" s="68"/>
    </row>
    <row r="207" spans="2:7" s="72" customFormat="1" ht="15" customHeight="1" x14ac:dyDescent="0.2">
      <c r="B207" s="116"/>
      <c r="C207" s="83" t="s">
        <v>256</v>
      </c>
      <c r="D207" s="108"/>
      <c r="E207" s="108"/>
      <c r="F207" s="117"/>
      <c r="G207" s="63"/>
    </row>
    <row r="208" spans="2:7" s="72" customFormat="1" ht="15" customHeight="1" x14ac:dyDescent="0.2">
      <c r="B208" s="116" t="s">
        <v>642</v>
      </c>
      <c r="C208" s="97" t="s">
        <v>306</v>
      </c>
      <c r="D208" s="99" t="s">
        <v>102</v>
      </c>
      <c r="E208" s="99"/>
      <c r="F208" s="117"/>
      <c r="G208" s="63"/>
    </row>
    <row r="209" spans="1:10" s="72" customFormat="1" ht="15" customHeight="1" x14ac:dyDescent="0.2">
      <c r="B209" s="116" t="s">
        <v>643</v>
      </c>
      <c r="C209" s="97" t="s">
        <v>307</v>
      </c>
      <c r="D209" s="99" t="s">
        <v>102</v>
      </c>
      <c r="E209" s="99"/>
      <c r="F209" s="117"/>
      <c r="G209" s="63"/>
    </row>
    <row r="210" spans="1:10" s="72" customFormat="1" ht="15" customHeight="1" x14ac:dyDescent="0.2">
      <c r="B210" s="116" t="s">
        <v>644</v>
      </c>
      <c r="C210" s="3" t="s">
        <v>311</v>
      </c>
      <c r="D210" s="99"/>
      <c r="E210" s="99"/>
      <c r="F210" s="117"/>
      <c r="G210" s="63"/>
    </row>
    <row r="211" spans="1:10" s="72" customFormat="1" ht="15" customHeight="1" x14ac:dyDescent="0.2">
      <c r="B211" s="116"/>
      <c r="C211" s="97"/>
      <c r="D211" s="99"/>
      <c r="E211" s="99"/>
      <c r="F211" s="117"/>
      <c r="G211" s="63"/>
    </row>
    <row r="212" spans="1:10" s="72" customFormat="1" ht="15" customHeight="1" x14ac:dyDescent="0.2">
      <c r="B212" s="116"/>
      <c r="C212" s="83" t="s">
        <v>255</v>
      </c>
      <c r="D212" s="108"/>
      <c r="E212" s="108"/>
      <c r="F212" s="117"/>
      <c r="G212" s="63"/>
    </row>
    <row r="213" spans="1:10" s="72" customFormat="1" ht="15" customHeight="1" x14ac:dyDescent="0.2">
      <c r="B213" s="116" t="s">
        <v>645</v>
      </c>
      <c r="C213" s="97" t="s">
        <v>306</v>
      </c>
      <c r="D213" s="99" t="s">
        <v>102</v>
      </c>
      <c r="E213" s="99"/>
      <c r="F213" s="117"/>
      <c r="G213" s="63"/>
    </row>
    <row r="214" spans="1:10" s="72" customFormat="1" ht="15" customHeight="1" x14ac:dyDescent="0.2">
      <c r="B214" s="116" t="s">
        <v>646</v>
      </c>
      <c r="C214" s="97" t="s">
        <v>307</v>
      </c>
      <c r="D214" s="99" t="s">
        <v>102</v>
      </c>
      <c r="E214" s="99"/>
      <c r="F214" s="117"/>
      <c r="G214" s="63"/>
    </row>
    <row r="215" spans="1:10" s="72" customFormat="1" ht="15" customHeight="1" x14ac:dyDescent="0.2">
      <c r="B215" s="116" t="s">
        <v>647</v>
      </c>
      <c r="C215" s="3" t="s">
        <v>311</v>
      </c>
      <c r="D215" s="99"/>
      <c r="E215" s="99"/>
      <c r="F215" s="117"/>
      <c r="G215" s="63"/>
    </row>
    <row r="216" spans="1:10" s="72" customFormat="1" ht="15" customHeight="1" x14ac:dyDescent="0.2">
      <c r="B216" s="116"/>
      <c r="C216" s="97"/>
      <c r="D216" s="99"/>
      <c r="E216" s="99"/>
      <c r="F216" s="117"/>
      <c r="G216" s="63"/>
    </row>
    <row r="217" spans="1:10" s="72" customFormat="1" ht="15" customHeight="1" x14ac:dyDescent="0.2">
      <c r="B217" s="116"/>
      <c r="C217" s="83" t="s">
        <v>308</v>
      </c>
      <c r="D217" s="108"/>
      <c r="E217" s="99"/>
      <c r="F217" s="117"/>
      <c r="G217" s="63"/>
    </row>
    <row r="218" spans="1:10" s="72" customFormat="1" ht="15" customHeight="1" x14ac:dyDescent="0.2">
      <c r="B218" s="116" t="s">
        <v>648</v>
      </c>
      <c r="C218" s="97" t="s">
        <v>306</v>
      </c>
      <c r="D218" s="99" t="s">
        <v>102</v>
      </c>
      <c r="E218" s="99"/>
      <c r="F218" s="117"/>
      <c r="G218" s="63"/>
    </row>
    <row r="219" spans="1:10" s="72" customFormat="1" ht="15" customHeight="1" x14ac:dyDescent="0.2">
      <c r="B219" s="116" t="s">
        <v>649</v>
      </c>
      <c r="C219" s="97" t="s">
        <v>307</v>
      </c>
      <c r="D219" s="99" t="s">
        <v>102</v>
      </c>
      <c r="E219" s="99"/>
      <c r="F219" s="117"/>
      <c r="G219" s="63"/>
    </row>
    <row r="220" spans="1:10" s="72" customFormat="1" ht="15" customHeight="1" x14ac:dyDescent="0.2">
      <c r="B220" s="116" t="s">
        <v>650</v>
      </c>
      <c r="C220" s="3" t="s">
        <v>311</v>
      </c>
      <c r="D220" s="99"/>
      <c r="E220" s="99"/>
      <c r="F220" s="117"/>
      <c r="G220" s="63"/>
    </row>
    <row r="221" spans="1:10" s="72" customFormat="1" ht="15" customHeight="1" x14ac:dyDescent="0.2">
      <c r="B221" s="116"/>
      <c r="C221" s="97"/>
      <c r="D221" s="99"/>
      <c r="E221" s="99"/>
      <c r="F221" s="117"/>
      <c r="G221" s="63"/>
    </row>
    <row r="222" spans="1:10" s="72" customFormat="1" ht="15" customHeight="1" x14ac:dyDescent="0.2">
      <c r="B222" s="116"/>
      <c r="C222" s="83" t="s">
        <v>251</v>
      </c>
      <c r="D222" s="108"/>
      <c r="E222" s="108"/>
      <c r="F222" s="117"/>
      <c r="G222" s="63"/>
    </row>
    <row r="223" spans="1:10" s="72" customFormat="1" ht="15" customHeight="1" x14ac:dyDescent="0.2">
      <c r="A223" s="121"/>
      <c r="B223" s="116" t="s">
        <v>651</v>
      </c>
      <c r="C223" s="3" t="s">
        <v>312</v>
      </c>
      <c r="D223" s="108"/>
      <c r="E223" s="108"/>
      <c r="F223" s="117"/>
      <c r="G223" s="122"/>
      <c r="H223" s="121"/>
      <c r="I223" s="121"/>
      <c r="J223" s="121"/>
    </row>
    <row r="224" spans="1:10" s="72" customFormat="1" ht="15" customHeight="1" x14ac:dyDescent="0.2">
      <c r="A224" s="121"/>
      <c r="B224" s="116"/>
      <c r="C224" s="118"/>
      <c r="D224" s="99"/>
      <c r="E224" s="99"/>
      <c r="F224" s="117"/>
      <c r="G224" s="122"/>
      <c r="H224" s="121"/>
      <c r="I224" s="121"/>
      <c r="J224" s="121"/>
    </row>
    <row r="225" spans="1:10" s="72" customFormat="1" ht="30" customHeight="1" x14ac:dyDescent="0.2">
      <c r="A225" s="121"/>
      <c r="B225" s="109"/>
      <c r="C225" s="123"/>
      <c r="D225" s="124"/>
      <c r="E225" s="125"/>
      <c r="F225" s="126" t="s">
        <v>254</v>
      </c>
      <c r="G225" s="127">
        <f>SUM(G206:G224)</f>
        <v>0</v>
      </c>
      <c r="H225" s="121"/>
      <c r="I225" s="121"/>
      <c r="J225" s="121"/>
    </row>
    <row r="226" spans="1:10" s="72" customFormat="1" ht="30" customHeight="1" x14ac:dyDescent="0.2">
      <c r="A226" s="121"/>
      <c r="B226" s="112" t="s">
        <v>253</v>
      </c>
      <c r="C226" s="113" t="s">
        <v>252</v>
      </c>
      <c r="D226" s="114" t="s">
        <v>9</v>
      </c>
      <c r="E226" s="114"/>
      <c r="F226" s="115"/>
      <c r="G226" s="128"/>
      <c r="H226" s="121"/>
      <c r="I226" s="121"/>
      <c r="J226" s="121"/>
    </row>
    <row r="227" spans="1:10" s="72" customFormat="1" ht="15" customHeight="1" x14ac:dyDescent="0.2">
      <c r="B227" s="104"/>
      <c r="C227" s="74" t="s">
        <v>360</v>
      </c>
      <c r="D227" s="73"/>
      <c r="E227" s="73"/>
      <c r="F227" s="64"/>
      <c r="G227" s="63"/>
    </row>
    <row r="228" spans="1:10" s="72" customFormat="1" ht="15" customHeight="1" x14ac:dyDescent="0.2">
      <c r="B228" s="67" t="s">
        <v>652</v>
      </c>
      <c r="C228" s="97" t="s">
        <v>358</v>
      </c>
      <c r="D228" s="65" t="s">
        <v>102</v>
      </c>
      <c r="E228" s="65"/>
      <c r="F228" s="64"/>
      <c r="G228" s="63"/>
    </row>
    <row r="229" spans="1:10" s="72" customFormat="1" ht="15" customHeight="1" x14ac:dyDescent="0.2">
      <c r="B229" s="67" t="s">
        <v>653</v>
      </c>
      <c r="C229" s="3" t="s">
        <v>359</v>
      </c>
      <c r="D229" s="65" t="s">
        <v>102</v>
      </c>
      <c r="E229" s="65"/>
      <c r="F229" s="64"/>
      <c r="G229" s="63"/>
    </row>
    <row r="230" spans="1:10" s="72" customFormat="1" ht="15" customHeight="1" x14ac:dyDescent="0.2">
      <c r="B230" s="67"/>
      <c r="C230" s="66"/>
      <c r="D230" s="65"/>
      <c r="E230" s="65"/>
      <c r="F230" s="64"/>
      <c r="G230" s="63"/>
    </row>
    <row r="231" spans="1:10" s="72" customFormat="1" ht="15" customHeight="1" x14ac:dyDescent="0.2">
      <c r="B231" s="104"/>
      <c r="C231" s="74" t="s">
        <v>361</v>
      </c>
      <c r="D231" s="73"/>
      <c r="E231" s="65"/>
      <c r="F231" s="64"/>
      <c r="G231" s="63"/>
    </row>
    <row r="232" spans="1:10" s="72" customFormat="1" ht="15" customHeight="1" x14ac:dyDescent="0.2">
      <c r="B232" s="67" t="s">
        <v>654</v>
      </c>
      <c r="C232" s="97" t="s">
        <v>358</v>
      </c>
      <c r="D232" s="65" t="s">
        <v>102</v>
      </c>
      <c r="E232" s="65"/>
      <c r="F232" s="64"/>
      <c r="G232" s="63"/>
    </row>
    <row r="233" spans="1:10" s="72" customFormat="1" ht="15" customHeight="1" x14ac:dyDescent="0.2">
      <c r="B233" s="67" t="s">
        <v>655</v>
      </c>
      <c r="C233" s="3" t="s">
        <v>359</v>
      </c>
      <c r="D233" s="65" t="s">
        <v>102</v>
      </c>
      <c r="E233" s="65"/>
      <c r="F233" s="64"/>
      <c r="G233" s="63"/>
    </row>
    <row r="234" spans="1:10" s="72" customFormat="1" ht="15" customHeight="1" x14ac:dyDescent="0.2">
      <c r="B234" s="67"/>
      <c r="C234" s="66"/>
      <c r="D234" s="65"/>
      <c r="E234" s="65"/>
      <c r="F234" s="64"/>
      <c r="G234" s="63"/>
    </row>
    <row r="235" spans="1:10" s="72" customFormat="1" ht="15" customHeight="1" x14ac:dyDescent="0.2">
      <c r="B235" s="75"/>
      <c r="C235" s="74" t="s">
        <v>363</v>
      </c>
      <c r="D235" s="73"/>
      <c r="E235" s="73"/>
      <c r="F235" s="64"/>
      <c r="G235" s="63"/>
    </row>
    <row r="236" spans="1:10" s="72" customFormat="1" ht="15" customHeight="1" x14ac:dyDescent="0.2">
      <c r="B236" s="67" t="s">
        <v>656</v>
      </c>
      <c r="C236" s="97" t="s">
        <v>494</v>
      </c>
      <c r="D236" s="65" t="s">
        <v>102</v>
      </c>
      <c r="E236" s="65"/>
      <c r="F236" s="64"/>
      <c r="G236" s="63"/>
    </row>
    <row r="237" spans="1:10" s="72" customFormat="1" ht="15" customHeight="1" x14ac:dyDescent="0.2">
      <c r="B237" s="67" t="s">
        <v>657</v>
      </c>
      <c r="C237" s="3" t="s">
        <v>364</v>
      </c>
      <c r="D237" s="65" t="s">
        <v>102</v>
      </c>
      <c r="E237" s="65"/>
      <c r="F237" s="64"/>
      <c r="G237" s="63"/>
    </row>
    <row r="238" spans="1:10" s="72" customFormat="1" ht="15" customHeight="1" x14ac:dyDescent="0.2">
      <c r="B238" s="67"/>
      <c r="C238" s="66"/>
      <c r="D238" s="65"/>
      <c r="E238" s="65"/>
      <c r="F238" s="64"/>
      <c r="G238" s="63"/>
    </row>
    <row r="239" spans="1:10" s="72" customFormat="1" ht="15" customHeight="1" x14ac:dyDescent="0.2">
      <c r="B239" s="75"/>
      <c r="C239" s="74" t="s">
        <v>365</v>
      </c>
      <c r="D239" s="73"/>
      <c r="E239" s="65"/>
      <c r="F239" s="64"/>
      <c r="G239" s="63"/>
    </row>
    <row r="240" spans="1:10" s="72" customFormat="1" ht="15" customHeight="1" x14ac:dyDescent="0.2">
      <c r="B240" s="67" t="s">
        <v>658</v>
      </c>
      <c r="C240" s="97" t="s">
        <v>494</v>
      </c>
      <c r="D240" s="65" t="s">
        <v>102</v>
      </c>
      <c r="E240" s="65"/>
      <c r="F240" s="64"/>
      <c r="G240" s="63"/>
    </row>
    <row r="241" spans="2:7" s="72" customFormat="1" ht="15" customHeight="1" x14ac:dyDescent="0.2">
      <c r="B241" s="67" t="s">
        <v>659</v>
      </c>
      <c r="C241" s="3" t="s">
        <v>364</v>
      </c>
      <c r="D241" s="65" t="s">
        <v>102</v>
      </c>
      <c r="E241" s="65"/>
      <c r="F241" s="64"/>
      <c r="G241" s="63"/>
    </row>
    <row r="242" spans="2:7" s="72" customFormat="1" ht="15" customHeight="1" x14ac:dyDescent="0.2">
      <c r="B242" s="67"/>
      <c r="C242" s="66"/>
      <c r="D242" s="65"/>
      <c r="E242" s="65"/>
      <c r="F242" s="64"/>
      <c r="G242" s="63"/>
    </row>
    <row r="243" spans="2:7" s="72" customFormat="1" ht="15" customHeight="1" x14ac:dyDescent="0.2">
      <c r="B243" s="75"/>
      <c r="C243" s="83" t="s">
        <v>362</v>
      </c>
      <c r="D243" s="108"/>
      <c r="E243" s="73"/>
      <c r="F243" s="64"/>
      <c r="G243" s="63"/>
    </row>
    <row r="244" spans="2:7" s="72" customFormat="1" ht="15" customHeight="1" x14ac:dyDescent="0.2">
      <c r="B244" s="67" t="s">
        <v>660</v>
      </c>
      <c r="C244" s="3" t="s">
        <v>315</v>
      </c>
      <c r="D244" s="108"/>
      <c r="E244" s="73"/>
      <c r="F244" s="64"/>
      <c r="G244" s="63"/>
    </row>
    <row r="245" spans="2:7" s="72" customFormat="1" ht="15" customHeight="1" x14ac:dyDescent="0.2">
      <c r="B245" s="67"/>
      <c r="C245" s="76"/>
      <c r="D245" s="65"/>
      <c r="E245" s="65"/>
      <c r="F245" s="64"/>
      <c r="G245" s="63"/>
    </row>
    <row r="246" spans="2:7" s="72" customFormat="1" ht="30" customHeight="1" x14ac:dyDescent="0.2">
      <c r="B246" s="62"/>
      <c r="C246" s="61"/>
      <c r="D246" s="60"/>
      <c r="E246" s="59"/>
      <c r="F246" s="58" t="s">
        <v>250</v>
      </c>
      <c r="G246" s="57">
        <f>SUM(G226:G245)</f>
        <v>0</v>
      </c>
    </row>
    <row r="247" spans="2:7" s="72" customFormat="1" ht="30" customHeight="1" x14ac:dyDescent="0.2">
      <c r="B247" s="105" t="s">
        <v>249</v>
      </c>
      <c r="C247" s="71" t="s">
        <v>248</v>
      </c>
      <c r="D247" s="70" t="s">
        <v>9</v>
      </c>
      <c r="E247" s="70"/>
      <c r="F247" s="69"/>
      <c r="G247" s="68"/>
    </row>
    <row r="248" spans="2:7" s="72" customFormat="1" ht="15" customHeight="1" x14ac:dyDescent="0.2">
      <c r="B248" s="67" t="s">
        <v>661</v>
      </c>
      <c r="C248" s="66" t="s">
        <v>907</v>
      </c>
      <c r="D248" s="65" t="s">
        <v>177</v>
      </c>
      <c r="E248" s="65"/>
      <c r="F248" s="64"/>
      <c r="G248" s="63"/>
    </row>
    <row r="249" spans="2:7" s="72" customFormat="1" ht="15" customHeight="1" x14ac:dyDescent="0.2">
      <c r="B249" s="67" t="s">
        <v>662</v>
      </c>
      <c r="C249" s="66" t="s">
        <v>906</v>
      </c>
      <c r="D249" s="65" t="s">
        <v>177</v>
      </c>
      <c r="E249" s="65"/>
      <c r="F249" s="64"/>
      <c r="G249" s="63"/>
    </row>
    <row r="250" spans="2:7" s="72" customFormat="1" ht="15" customHeight="1" x14ac:dyDescent="0.2">
      <c r="B250" s="67" t="s">
        <v>663</v>
      </c>
      <c r="C250" s="66" t="s">
        <v>247</v>
      </c>
      <c r="D250" s="65" t="s">
        <v>177</v>
      </c>
      <c r="E250" s="65"/>
      <c r="F250" s="64"/>
      <c r="G250" s="63"/>
    </row>
    <row r="251" spans="2:7" s="72" customFormat="1" ht="15" customHeight="1" x14ac:dyDescent="0.2">
      <c r="B251" s="67" t="s">
        <v>664</v>
      </c>
      <c r="C251" s="66" t="s">
        <v>246</v>
      </c>
      <c r="D251" s="65" t="s">
        <v>102</v>
      </c>
      <c r="E251" s="65"/>
      <c r="F251" s="64"/>
      <c r="G251" s="63"/>
    </row>
    <row r="252" spans="2:7" s="72" customFormat="1" ht="15" customHeight="1" x14ac:dyDescent="0.2">
      <c r="B252" s="67" t="s">
        <v>665</v>
      </c>
      <c r="C252" s="66" t="s">
        <v>966</v>
      </c>
      <c r="D252" s="65" t="s">
        <v>102</v>
      </c>
      <c r="E252" s="65"/>
      <c r="F252" s="64"/>
      <c r="G252" s="63"/>
    </row>
    <row r="253" spans="2:7" s="72" customFormat="1" ht="15" customHeight="1" x14ac:dyDescent="0.2">
      <c r="B253" s="67" t="s">
        <v>905</v>
      </c>
      <c r="C253" s="66" t="s">
        <v>244</v>
      </c>
      <c r="D253" s="65" t="s">
        <v>177</v>
      </c>
      <c r="E253" s="65"/>
      <c r="F253" s="64"/>
      <c r="G253" s="63"/>
    </row>
    <row r="254" spans="2:7" s="72" customFormat="1" ht="15" customHeight="1" x14ac:dyDescent="0.2">
      <c r="B254" s="67" t="s">
        <v>908</v>
      </c>
      <c r="C254" s="66" t="s">
        <v>245</v>
      </c>
      <c r="D254" s="65" t="s">
        <v>210</v>
      </c>
      <c r="E254" s="65"/>
      <c r="F254" s="64"/>
      <c r="G254" s="63"/>
    </row>
    <row r="255" spans="2:7" s="72" customFormat="1" ht="15" customHeight="1" x14ac:dyDescent="0.2">
      <c r="B255" s="67" t="s">
        <v>965</v>
      </c>
      <c r="C255" s="3" t="s">
        <v>369</v>
      </c>
      <c r="D255" s="108"/>
      <c r="E255" s="65"/>
      <c r="F255" s="64"/>
      <c r="G255" s="63"/>
    </row>
    <row r="256" spans="2:7" s="72" customFormat="1" ht="15" customHeight="1" x14ac:dyDescent="0.2">
      <c r="B256" s="67"/>
      <c r="C256" s="76"/>
      <c r="D256" s="65"/>
      <c r="E256" s="65"/>
      <c r="F256" s="64"/>
      <c r="G256" s="63"/>
    </row>
    <row r="257" spans="2:7" s="72" customFormat="1" ht="30" customHeight="1" x14ac:dyDescent="0.2">
      <c r="B257" s="62"/>
      <c r="C257" s="61"/>
      <c r="D257" s="60"/>
      <c r="E257" s="59"/>
      <c r="F257" s="58" t="s">
        <v>243</v>
      </c>
      <c r="G257" s="57">
        <f>SUM(G247:G256)</f>
        <v>0</v>
      </c>
    </row>
    <row r="258" spans="2:7" s="72" customFormat="1" ht="30" customHeight="1" x14ac:dyDescent="0.2">
      <c r="B258" s="105" t="s">
        <v>242</v>
      </c>
      <c r="C258" s="71" t="s">
        <v>241</v>
      </c>
      <c r="D258" s="70" t="s">
        <v>9</v>
      </c>
      <c r="E258" s="70"/>
      <c r="F258" s="69"/>
      <c r="G258" s="68"/>
    </row>
    <row r="259" spans="2:7" s="72" customFormat="1" ht="15" customHeight="1" x14ac:dyDescent="0.2">
      <c r="B259" s="75"/>
      <c r="C259" s="74" t="s">
        <v>372</v>
      </c>
      <c r="D259" s="73"/>
      <c r="E259" s="73"/>
      <c r="F259" s="64"/>
      <c r="G259" s="63"/>
    </row>
    <row r="260" spans="2:7" s="72" customFormat="1" ht="15" customHeight="1" x14ac:dyDescent="0.2">
      <c r="B260" s="67" t="s">
        <v>666</v>
      </c>
      <c r="C260" s="66" t="s">
        <v>371</v>
      </c>
      <c r="D260" s="65" t="s">
        <v>177</v>
      </c>
      <c r="E260" s="65"/>
      <c r="F260" s="64"/>
      <c r="G260" s="63"/>
    </row>
    <row r="261" spans="2:7" s="72" customFormat="1" ht="15" customHeight="1" x14ac:dyDescent="0.2">
      <c r="B261" s="67" t="s">
        <v>667</v>
      </c>
      <c r="C261" s="66" t="s">
        <v>373</v>
      </c>
      <c r="D261" s="65" t="s">
        <v>210</v>
      </c>
      <c r="E261" s="65"/>
      <c r="F261" s="64"/>
      <c r="G261" s="63"/>
    </row>
    <row r="262" spans="2:7" s="72" customFormat="1" ht="15" customHeight="1" x14ac:dyDescent="0.2">
      <c r="B262" s="67" t="s">
        <v>668</v>
      </c>
      <c r="C262" s="66" t="s">
        <v>374</v>
      </c>
      <c r="D262" s="65"/>
      <c r="E262" s="65"/>
      <c r="F262" s="64"/>
      <c r="G262" s="63"/>
    </row>
    <row r="263" spans="2:7" s="72" customFormat="1" ht="15" customHeight="1" x14ac:dyDescent="0.2">
      <c r="B263" s="67"/>
      <c r="C263" s="66"/>
      <c r="D263" s="65"/>
      <c r="E263" s="65"/>
      <c r="F263" s="64"/>
      <c r="G263" s="63"/>
    </row>
    <row r="264" spans="2:7" s="72" customFormat="1" ht="15" customHeight="1" x14ac:dyDescent="0.2">
      <c r="B264" s="75"/>
      <c r="C264" s="74" t="s">
        <v>375</v>
      </c>
      <c r="D264" s="73"/>
      <c r="E264" s="65"/>
      <c r="F264" s="64"/>
      <c r="G264" s="63"/>
    </row>
    <row r="265" spans="2:7" s="72" customFormat="1" ht="15" customHeight="1" x14ac:dyDescent="0.2">
      <c r="B265" s="67" t="s">
        <v>669</v>
      </c>
      <c r="C265" s="66" t="s">
        <v>376</v>
      </c>
      <c r="D265" s="65" t="s">
        <v>177</v>
      </c>
      <c r="E265" s="65"/>
      <c r="F265" s="64"/>
      <c r="G265" s="63"/>
    </row>
    <row r="266" spans="2:7" s="72" customFormat="1" ht="15" customHeight="1" x14ac:dyDescent="0.2">
      <c r="B266" s="67" t="s">
        <v>670</v>
      </c>
      <c r="C266" s="66" t="s">
        <v>377</v>
      </c>
      <c r="D266" s="65" t="s">
        <v>210</v>
      </c>
      <c r="E266" s="65"/>
      <c r="F266" s="64"/>
      <c r="G266" s="63"/>
    </row>
    <row r="267" spans="2:7" s="72" customFormat="1" ht="15" customHeight="1" x14ac:dyDescent="0.2">
      <c r="B267" s="67" t="s">
        <v>671</v>
      </c>
      <c r="C267" s="66" t="s">
        <v>374</v>
      </c>
      <c r="D267" s="65"/>
      <c r="E267" s="65"/>
      <c r="F267" s="64"/>
      <c r="G267" s="63"/>
    </row>
    <row r="268" spans="2:7" s="72" customFormat="1" ht="15" customHeight="1" x14ac:dyDescent="0.2">
      <c r="B268" s="67"/>
      <c r="C268" s="66"/>
      <c r="D268" s="65"/>
      <c r="E268" s="65"/>
      <c r="F268" s="64"/>
      <c r="G268" s="63"/>
    </row>
    <row r="269" spans="2:7" s="72" customFormat="1" ht="15" customHeight="1" x14ac:dyDescent="0.2">
      <c r="B269" s="67"/>
      <c r="C269" s="74" t="s">
        <v>240</v>
      </c>
      <c r="D269" s="73"/>
      <c r="E269" s="73"/>
      <c r="F269" s="64"/>
      <c r="G269" s="63"/>
    </row>
    <row r="270" spans="2:7" s="72" customFormat="1" ht="15" customHeight="1" x14ac:dyDescent="0.2">
      <c r="B270" s="67" t="s">
        <v>672</v>
      </c>
      <c r="C270" s="3" t="s">
        <v>370</v>
      </c>
      <c r="D270" s="108"/>
      <c r="E270" s="73"/>
      <c r="F270" s="64"/>
      <c r="G270" s="63"/>
    </row>
    <row r="271" spans="2:7" s="72" customFormat="1" ht="15" customHeight="1" x14ac:dyDescent="0.2">
      <c r="B271" s="67"/>
      <c r="C271" s="76"/>
      <c r="D271" s="65"/>
      <c r="E271" s="65"/>
      <c r="F271" s="64"/>
      <c r="G271" s="63"/>
    </row>
    <row r="272" spans="2:7" s="72" customFormat="1" ht="30" customHeight="1" x14ac:dyDescent="0.2">
      <c r="B272" s="62"/>
      <c r="C272" s="61"/>
      <c r="D272" s="60"/>
      <c r="E272" s="59"/>
      <c r="F272" s="58" t="s">
        <v>239</v>
      </c>
      <c r="G272" s="57">
        <f>SUM(G258:G271)</f>
        <v>0</v>
      </c>
    </row>
    <row r="273" spans="2:7" s="72" customFormat="1" ht="30" customHeight="1" x14ac:dyDescent="0.2">
      <c r="B273" s="105" t="s">
        <v>238</v>
      </c>
      <c r="C273" s="71" t="s">
        <v>237</v>
      </c>
      <c r="D273" s="70" t="s">
        <v>9</v>
      </c>
      <c r="E273" s="70"/>
      <c r="F273" s="69"/>
      <c r="G273" s="68"/>
    </row>
    <row r="274" spans="2:7" s="72" customFormat="1" ht="15" customHeight="1" x14ac:dyDescent="0.2">
      <c r="B274" s="67" t="s">
        <v>673</v>
      </c>
      <c r="C274" s="66" t="s">
        <v>236</v>
      </c>
      <c r="D274" s="65" t="s">
        <v>109</v>
      </c>
      <c r="E274" s="65"/>
      <c r="F274" s="64"/>
      <c r="G274" s="63"/>
    </row>
    <row r="275" spans="2:7" s="72" customFormat="1" ht="15" customHeight="1" x14ac:dyDescent="0.2">
      <c r="B275" s="67" t="s">
        <v>674</v>
      </c>
      <c r="C275" s="66" t="s">
        <v>1143</v>
      </c>
      <c r="D275" s="65" t="s">
        <v>109</v>
      </c>
      <c r="E275" s="65"/>
      <c r="F275" s="64"/>
      <c r="G275" s="63"/>
    </row>
    <row r="276" spans="2:7" s="72" customFormat="1" ht="15" customHeight="1" x14ac:dyDescent="0.2">
      <c r="B276" s="67" t="s">
        <v>675</v>
      </c>
      <c r="C276" s="66" t="s">
        <v>381</v>
      </c>
      <c r="D276" s="65" t="s">
        <v>210</v>
      </c>
      <c r="E276" s="65"/>
      <c r="F276" s="64"/>
      <c r="G276" s="63"/>
    </row>
    <row r="277" spans="2:7" s="72" customFormat="1" ht="15" customHeight="1" x14ac:dyDescent="0.2">
      <c r="B277" s="67" t="s">
        <v>676</v>
      </c>
      <c r="C277" s="66" t="s">
        <v>382</v>
      </c>
      <c r="D277" s="65" t="s">
        <v>210</v>
      </c>
      <c r="E277" s="65"/>
      <c r="F277" s="64"/>
      <c r="G277" s="63"/>
    </row>
    <row r="278" spans="2:7" s="72" customFormat="1" ht="15" customHeight="1" x14ac:dyDescent="0.2">
      <c r="B278" s="67" t="s">
        <v>677</v>
      </c>
      <c r="C278" s="66" t="s">
        <v>383</v>
      </c>
      <c r="D278" s="65" t="s">
        <v>210</v>
      </c>
      <c r="E278" s="65"/>
      <c r="F278" s="64"/>
      <c r="G278" s="63"/>
    </row>
    <row r="279" spans="2:7" s="72" customFormat="1" ht="15" customHeight="1" x14ac:dyDescent="0.2">
      <c r="B279" s="67" t="s">
        <v>678</v>
      </c>
      <c r="C279" s="66" t="s">
        <v>384</v>
      </c>
      <c r="D279" s="65" t="s">
        <v>210</v>
      </c>
      <c r="E279" s="65"/>
      <c r="F279" s="64"/>
      <c r="G279" s="63"/>
    </row>
    <row r="280" spans="2:7" s="72" customFormat="1" ht="15" customHeight="1" x14ac:dyDescent="0.2">
      <c r="B280" s="67" t="s">
        <v>679</v>
      </c>
      <c r="C280" s="66" t="s">
        <v>385</v>
      </c>
      <c r="D280" s="65" t="s">
        <v>177</v>
      </c>
      <c r="E280" s="65"/>
      <c r="F280" s="64"/>
      <c r="G280" s="63"/>
    </row>
    <row r="281" spans="2:7" s="72" customFormat="1" ht="15" customHeight="1" x14ac:dyDescent="0.2">
      <c r="B281" s="67" t="s">
        <v>680</v>
      </c>
      <c r="C281" s="66" t="s">
        <v>386</v>
      </c>
      <c r="D281" s="65" t="s">
        <v>210</v>
      </c>
      <c r="E281" s="65"/>
      <c r="F281" s="64"/>
      <c r="G281" s="63"/>
    </row>
    <row r="282" spans="2:7" s="72" customFormat="1" ht="15" customHeight="1" x14ac:dyDescent="0.2">
      <c r="B282" s="67" t="s">
        <v>681</v>
      </c>
      <c r="C282" s="66" t="s">
        <v>387</v>
      </c>
      <c r="D282" s="65" t="s">
        <v>210</v>
      </c>
      <c r="E282" s="65"/>
      <c r="F282" s="64"/>
      <c r="G282" s="63"/>
    </row>
    <row r="283" spans="2:7" s="72" customFormat="1" ht="15" customHeight="1" x14ac:dyDescent="0.2">
      <c r="B283" s="67" t="s">
        <v>682</v>
      </c>
      <c r="C283" s="66" t="s">
        <v>217</v>
      </c>
      <c r="D283" s="65" t="s">
        <v>109</v>
      </c>
      <c r="E283" s="65"/>
      <c r="F283" s="64"/>
      <c r="G283" s="63"/>
    </row>
    <row r="284" spans="2:7" s="72" customFormat="1" ht="15" customHeight="1" x14ac:dyDescent="0.2">
      <c r="B284" s="67" t="s">
        <v>964</v>
      </c>
      <c r="C284" s="3" t="s">
        <v>370</v>
      </c>
      <c r="D284" s="108"/>
      <c r="E284" s="65"/>
      <c r="F284" s="64"/>
      <c r="G284" s="63"/>
    </row>
    <row r="285" spans="2:7" s="72" customFormat="1" ht="15" customHeight="1" x14ac:dyDescent="0.2">
      <c r="B285" s="67"/>
      <c r="C285" s="76"/>
      <c r="D285" s="65"/>
      <c r="E285" s="65"/>
      <c r="F285" s="64"/>
      <c r="G285" s="63"/>
    </row>
    <row r="286" spans="2:7" s="72" customFormat="1" ht="30" customHeight="1" x14ac:dyDescent="0.2">
      <c r="B286" s="62"/>
      <c r="C286" s="61"/>
      <c r="D286" s="60"/>
      <c r="E286" s="77"/>
      <c r="F286" s="58" t="s">
        <v>235</v>
      </c>
      <c r="G286" s="57">
        <f>SUM(G273:G285)</f>
        <v>0</v>
      </c>
    </row>
    <row r="287" spans="2:7" s="72" customFormat="1" ht="30" customHeight="1" x14ac:dyDescent="0.2">
      <c r="B287" s="105" t="s">
        <v>234</v>
      </c>
      <c r="C287" s="71" t="s">
        <v>233</v>
      </c>
      <c r="D287" s="70" t="s">
        <v>9</v>
      </c>
      <c r="E287" s="70"/>
      <c r="F287" s="69"/>
      <c r="G287" s="68"/>
    </row>
    <row r="288" spans="2:7" s="72" customFormat="1" ht="15" customHeight="1" x14ac:dyDescent="0.2">
      <c r="B288" s="67" t="s">
        <v>683</v>
      </c>
      <c r="C288" s="66" t="s">
        <v>232</v>
      </c>
      <c r="D288" s="65" t="s">
        <v>231</v>
      </c>
      <c r="E288" s="65"/>
      <c r="F288" s="64"/>
      <c r="G288" s="63"/>
    </row>
    <row r="289" spans="2:7" s="72" customFormat="1" ht="15" customHeight="1" x14ac:dyDescent="0.2">
      <c r="B289" s="67" t="s">
        <v>684</v>
      </c>
      <c r="C289" s="66" t="s">
        <v>230</v>
      </c>
      <c r="D289" s="65" t="s">
        <v>102</v>
      </c>
      <c r="E289" s="65"/>
      <c r="F289" s="64"/>
      <c r="G289" s="63"/>
    </row>
    <row r="290" spans="2:7" s="72" customFormat="1" ht="15" customHeight="1" x14ac:dyDescent="0.2">
      <c r="B290" s="67" t="s">
        <v>685</v>
      </c>
      <c r="C290" s="66" t="s">
        <v>229</v>
      </c>
      <c r="D290" s="65" t="s">
        <v>210</v>
      </c>
      <c r="E290" s="65"/>
      <c r="F290" s="64"/>
      <c r="G290" s="63"/>
    </row>
    <row r="291" spans="2:7" s="72" customFormat="1" ht="15" customHeight="1" x14ac:dyDescent="0.2">
      <c r="B291" s="67" t="s">
        <v>686</v>
      </c>
      <c r="C291" s="66" t="s">
        <v>228</v>
      </c>
      <c r="D291" s="65" t="s">
        <v>102</v>
      </c>
      <c r="E291" s="65"/>
      <c r="F291" s="64"/>
      <c r="G291" s="63"/>
    </row>
    <row r="292" spans="2:7" s="72" customFormat="1" ht="15" customHeight="1" x14ac:dyDescent="0.2">
      <c r="B292" s="67" t="s">
        <v>687</v>
      </c>
      <c r="C292" s="66" t="s">
        <v>391</v>
      </c>
      <c r="D292" s="65" t="s">
        <v>109</v>
      </c>
      <c r="E292" s="65"/>
      <c r="F292" s="64"/>
      <c r="G292" s="63"/>
    </row>
    <row r="293" spans="2:7" s="72" customFormat="1" ht="15" customHeight="1" x14ac:dyDescent="0.2">
      <c r="B293" s="67" t="s">
        <v>688</v>
      </c>
      <c r="C293" s="3" t="s">
        <v>1138</v>
      </c>
      <c r="D293" s="108"/>
      <c r="E293" s="65"/>
      <c r="F293" s="64"/>
      <c r="G293" s="63"/>
    </row>
    <row r="294" spans="2:7" s="72" customFormat="1" ht="15" customHeight="1" x14ac:dyDescent="0.2">
      <c r="B294" s="67"/>
      <c r="C294" s="76"/>
      <c r="D294" s="65"/>
      <c r="E294" s="65"/>
      <c r="F294" s="64"/>
      <c r="G294" s="63"/>
    </row>
    <row r="295" spans="2:7" s="72" customFormat="1" ht="30" customHeight="1" x14ac:dyDescent="0.2">
      <c r="B295" s="62"/>
      <c r="C295" s="61"/>
      <c r="D295" s="60"/>
      <c r="E295" s="59"/>
      <c r="F295" s="58" t="s">
        <v>227</v>
      </c>
      <c r="G295" s="57">
        <f>SUM(G287:G294)</f>
        <v>0</v>
      </c>
    </row>
    <row r="296" spans="2:7" s="72" customFormat="1" ht="30" customHeight="1" x14ac:dyDescent="0.2">
      <c r="B296" s="105" t="s">
        <v>226</v>
      </c>
      <c r="C296" s="71" t="s">
        <v>225</v>
      </c>
      <c r="D296" s="70" t="s">
        <v>9</v>
      </c>
      <c r="E296" s="70"/>
      <c r="F296" s="69"/>
      <c r="G296" s="68"/>
    </row>
    <row r="297" spans="2:7" s="72" customFormat="1" ht="15" customHeight="1" x14ac:dyDescent="0.2">
      <c r="B297" s="75"/>
      <c r="C297" s="74" t="s">
        <v>224</v>
      </c>
      <c r="D297" s="73"/>
      <c r="E297" s="73"/>
      <c r="F297" s="64"/>
      <c r="G297" s="63"/>
    </row>
    <row r="298" spans="2:7" s="72" customFormat="1" ht="15" customHeight="1" x14ac:dyDescent="0.2">
      <c r="B298" s="67" t="s">
        <v>689</v>
      </c>
      <c r="C298" s="66" t="s">
        <v>223</v>
      </c>
      <c r="D298" s="65" t="s">
        <v>109</v>
      </c>
      <c r="E298" s="65"/>
      <c r="F298" s="64"/>
      <c r="G298" s="63"/>
    </row>
    <row r="299" spans="2:7" s="72" customFormat="1" ht="15" customHeight="1" x14ac:dyDescent="0.2">
      <c r="B299" s="67" t="s">
        <v>690</v>
      </c>
      <c r="C299" s="66" t="s">
        <v>395</v>
      </c>
      <c r="D299" s="65" t="s">
        <v>210</v>
      </c>
      <c r="E299" s="65"/>
      <c r="F299" s="64"/>
      <c r="G299" s="63"/>
    </row>
    <row r="300" spans="2:7" s="72" customFormat="1" ht="15" customHeight="1" x14ac:dyDescent="0.2">
      <c r="B300" s="67" t="s">
        <v>691</v>
      </c>
      <c r="C300" s="66" t="s">
        <v>222</v>
      </c>
      <c r="D300" s="65" t="s">
        <v>210</v>
      </c>
      <c r="E300" s="65"/>
      <c r="F300" s="64"/>
      <c r="G300" s="63"/>
    </row>
    <row r="301" spans="2:7" s="72" customFormat="1" ht="15" customHeight="1" x14ac:dyDescent="0.2">
      <c r="B301" s="67" t="s">
        <v>692</v>
      </c>
      <c r="C301" s="3" t="s">
        <v>394</v>
      </c>
      <c r="D301" s="65"/>
      <c r="E301" s="65"/>
      <c r="F301" s="64"/>
      <c r="G301" s="63"/>
    </row>
    <row r="302" spans="2:7" s="72" customFormat="1" ht="15" customHeight="1" x14ac:dyDescent="0.2">
      <c r="B302" s="67"/>
      <c r="C302" s="66"/>
      <c r="D302" s="65"/>
      <c r="E302" s="65"/>
      <c r="F302" s="64"/>
      <c r="G302" s="63"/>
    </row>
    <row r="303" spans="2:7" s="72" customFormat="1" ht="15" customHeight="1" x14ac:dyDescent="0.2">
      <c r="B303" s="67"/>
      <c r="C303" s="74" t="s">
        <v>220</v>
      </c>
      <c r="D303" s="73"/>
      <c r="E303" s="73"/>
      <c r="F303" s="64"/>
      <c r="G303" s="63"/>
    </row>
    <row r="304" spans="2:7" s="72" customFormat="1" ht="15" customHeight="1" x14ac:dyDescent="0.2">
      <c r="B304" s="67" t="s">
        <v>693</v>
      </c>
      <c r="C304" s="66" t="s">
        <v>219</v>
      </c>
      <c r="D304" s="65" t="s">
        <v>109</v>
      </c>
      <c r="E304" s="65"/>
      <c r="F304" s="64"/>
      <c r="G304" s="63"/>
    </row>
    <row r="305" spans="2:7" s="72" customFormat="1" ht="15" customHeight="1" x14ac:dyDescent="0.2">
      <c r="B305" s="67" t="s">
        <v>694</v>
      </c>
      <c r="C305" s="66" t="s">
        <v>795</v>
      </c>
      <c r="D305" s="65" t="s">
        <v>210</v>
      </c>
      <c r="E305" s="65"/>
      <c r="F305" s="64"/>
      <c r="G305" s="63"/>
    </row>
    <row r="306" spans="2:7" s="72" customFormat="1" ht="15" customHeight="1" x14ac:dyDescent="0.2">
      <c r="B306" s="67" t="s">
        <v>695</v>
      </c>
      <c r="C306" s="66" t="s">
        <v>396</v>
      </c>
      <c r="D306" s="65" t="s">
        <v>177</v>
      </c>
      <c r="E306" s="65"/>
      <c r="F306" s="64"/>
      <c r="G306" s="63"/>
    </row>
    <row r="307" spans="2:7" s="72" customFormat="1" ht="15" customHeight="1" x14ac:dyDescent="0.2">
      <c r="B307" s="67" t="s">
        <v>696</v>
      </c>
      <c r="C307" s="66" t="s">
        <v>218</v>
      </c>
      <c r="D307" s="65" t="s">
        <v>210</v>
      </c>
      <c r="E307" s="65"/>
      <c r="F307" s="64"/>
      <c r="G307" s="63"/>
    </row>
    <row r="308" spans="2:7" s="72" customFormat="1" ht="15" customHeight="1" x14ac:dyDescent="0.2">
      <c r="B308" s="67" t="s">
        <v>697</v>
      </c>
      <c r="C308" s="66" t="s">
        <v>802</v>
      </c>
      <c r="D308" s="65" t="s">
        <v>109</v>
      </c>
      <c r="E308" s="65"/>
      <c r="F308" s="64"/>
      <c r="G308" s="63"/>
    </row>
    <row r="309" spans="2:7" s="72" customFormat="1" ht="15" customHeight="1" x14ac:dyDescent="0.2">
      <c r="B309" s="67" t="s">
        <v>698</v>
      </c>
      <c r="C309" s="3" t="s">
        <v>796</v>
      </c>
      <c r="D309" s="65"/>
      <c r="E309" s="65"/>
      <c r="F309" s="64"/>
      <c r="G309" s="63"/>
    </row>
    <row r="310" spans="2:7" s="72" customFormat="1" ht="15" customHeight="1" x14ac:dyDescent="0.2">
      <c r="B310" s="67"/>
      <c r="C310" s="66"/>
      <c r="D310" s="65"/>
      <c r="E310" s="65"/>
      <c r="F310" s="64"/>
      <c r="G310" s="63"/>
    </row>
    <row r="311" spans="2:7" s="72" customFormat="1" ht="15" customHeight="1" x14ac:dyDescent="0.2">
      <c r="B311" s="67"/>
      <c r="C311" s="74" t="s">
        <v>800</v>
      </c>
      <c r="D311" s="65"/>
      <c r="E311" s="65"/>
      <c r="F311" s="64"/>
      <c r="G311" s="63"/>
    </row>
    <row r="312" spans="2:7" s="72" customFormat="1" ht="15" customHeight="1" x14ac:dyDescent="0.2">
      <c r="B312" s="67" t="s">
        <v>699</v>
      </c>
      <c r="C312" s="66" t="s">
        <v>397</v>
      </c>
      <c r="D312" s="65" t="s">
        <v>210</v>
      </c>
      <c r="E312" s="65"/>
      <c r="F312" s="64"/>
      <c r="G312" s="63"/>
    </row>
    <row r="313" spans="2:7" s="72" customFormat="1" ht="15" customHeight="1" x14ac:dyDescent="0.2">
      <c r="B313" s="67" t="s">
        <v>700</v>
      </c>
      <c r="C313" s="66" t="s">
        <v>495</v>
      </c>
      <c r="D313" s="65" t="s">
        <v>109</v>
      </c>
      <c r="E313" s="65"/>
      <c r="F313" s="64"/>
      <c r="G313" s="63"/>
    </row>
    <row r="314" spans="2:7" s="72" customFormat="1" ht="15" customHeight="1" x14ac:dyDescent="0.2">
      <c r="B314" s="67" t="s">
        <v>797</v>
      </c>
      <c r="C314" s="66" t="s">
        <v>496</v>
      </c>
      <c r="D314" s="65" t="s">
        <v>210</v>
      </c>
      <c r="E314" s="65"/>
      <c r="F314" s="64"/>
      <c r="G314" s="63"/>
    </row>
    <row r="315" spans="2:7" s="72" customFormat="1" ht="15" customHeight="1" x14ac:dyDescent="0.2">
      <c r="B315" s="67" t="s">
        <v>798</v>
      </c>
      <c r="C315" s="66" t="s">
        <v>803</v>
      </c>
      <c r="D315" s="65" t="s">
        <v>109</v>
      </c>
      <c r="E315" s="65"/>
      <c r="F315" s="64"/>
      <c r="G315" s="63"/>
    </row>
    <row r="316" spans="2:7" s="72" customFormat="1" ht="15" customHeight="1" x14ac:dyDescent="0.2">
      <c r="B316" s="67" t="s">
        <v>799</v>
      </c>
      <c r="C316" s="3" t="s">
        <v>801</v>
      </c>
      <c r="D316" s="65"/>
      <c r="E316" s="65"/>
      <c r="F316" s="64"/>
      <c r="G316" s="63"/>
    </row>
    <row r="317" spans="2:7" s="72" customFormat="1" ht="15" customHeight="1" x14ac:dyDescent="0.2">
      <c r="B317" s="67"/>
      <c r="C317" s="76"/>
      <c r="D317" s="65"/>
      <c r="E317" s="65"/>
      <c r="F317" s="64"/>
      <c r="G317" s="63"/>
    </row>
    <row r="318" spans="2:7" s="72" customFormat="1" ht="30" customHeight="1" x14ac:dyDescent="0.2">
      <c r="B318" s="62"/>
      <c r="C318" s="61"/>
      <c r="D318" s="60"/>
      <c r="E318" s="59"/>
      <c r="F318" s="58" t="s">
        <v>216</v>
      </c>
      <c r="G318" s="57">
        <f>SUM(G296:G317)</f>
        <v>0</v>
      </c>
    </row>
    <row r="319" spans="2:7" s="72" customFormat="1" ht="24" customHeight="1" x14ac:dyDescent="0.2">
      <c r="B319" s="105" t="s">
        <v>215</v>
      </c>
      <c r="C319" s="71" t="s">
        <v>214</v>
      </c>
      <c r="D319" s="70" t="s">
        <v>9</v>
      </c>
      <c r="E319" s="70"/>
      <c r="F319" s="69"/>
      <c r="G319" s="68"/>
    </row>
    <row r="320" spans="2:7" s="72" customFormat="1" ht="15" customHeight="1" x14ac:dyDescent="0.2">
      <c r="B320" s="75"/>
      <c r="C320" s="74" t="s">
        <v>213</v>
      </c>
      <c r="D320" s="73"/>
      <c r="E320" s="73"/>
      <c r="F320" s="64"/>
      <c r="G320" s="63"/>
    </row>
    <row r="321" spans="2:7" s="72" customFormat="1" ht="15" customHeight="1" x14ac:dyDescent="0.2">
      <c r="B321" s="67" t="s">
        <v>701</v>
      </c>
      <c r="C321" s="66" t="s">
        <v>212</v>
      </c>
      <c r="D321" s="65" t="s">
        <v>177</v>
      </c>
      <c r="E321" s="65"/>
      <c r="F321" s="64"/>
      <c r="G321" s="63"/>
    </row>
    <row r="322" spans="2:7" s="72" customFormat="1" ht="15" customHeight="1" x14ac:dyDescent="0.2">
      <c r="B322" s="67" t="s">
        <v>702</v>
      </c>
      <c r="C322" s="66" t="s">
        <v>406</v>
      </c>
      <c r="D322" s="65" t="s">
        <v>177</v>
      </c>
      <c r="E322" s="65"/>
      <c r="F322" s="64"/>
      <c r="G322" s="63"/>
    </row>
    <row r="323" spans="2:7" s="72" customFormat="1" ht="15" customHeight="1" x14ac:dyDescent="0.2">
      <c r="B323" s="67" t="s">
        <v>703</v>
      </c>
      <c r="C323" s="66" t="s">
        <v>211</v>
      </c>
      <c r="D323" s="65" t="s">
        <v>177</v>
      </c>
      <c r="E323" s="65"/>
      <c r="F323" s="64"/>
      <c r="G323" s="63"/>
    </row>
    <row r="324" spans="2:7" s="72" customFormat="1" ht="15" customHeight="1" x14ac:dyDescent="0.2">
      <c r="B324" s="67" t="s">
        <v>704</v>
      </c>
      <c r="C324" s="66" t="s">
        <v>407</v>
      </c>
      <c r="D324" s="65" t="s">
        <v>210</v>
      </c>
      <c r="E324" s="65"/>
      <c r="F324" s="64"/>
      <c r="G324" s="63"/>
    </row>
    <row r="325" spans="2:7" s="72" customFormat="1" ht="15" customHeight="1" x14ac:dyDescent="0.2">
      <c r="B325" s="67" t="s">
        <v>705</v>
      </c>
      <c r="C325" s="97" t="s">
        <v>426</v>
      </c>
      <c r="D325" s="65"/>
      <c r="E325" s="65"/>
      <c r="F325" s="64"/>
      <c r="G325" s="63"/>
    </row>
    <row r="326" spans="2:7" s="72" customFormat="1" ht="15" customHeight="1" x14ac:dyDescent="0.2">
      <c r="B326" s="67"/>
      <c r="C326" s="66"/>
      <c r="D326" s="65"/>
      <c r="E326" s="65"/>
      <c r="F326" s="64"/>
      <c r="G326" s="63"/>
    </row>
    <row r="327" spans="2:7" s="72" customFormat="1" ht="15" customHeight="1" x14ac:dyDescent="0.2">
      <c r="B327" s="67"/>
      <c r="C327" s="74" t="s">
        <v>209</v>
      </c>
      <c r="D327" s="73"/>
      <c r="E327" s="73"/>
      <c r="F327" s="64"/>
      <c r="G327" s="63"/>
    </row>
    <row r="328" spans="2:7" s="72" customFormat="1" ht="15" customHeight="1" x14ac:dyDescent="0.2">
      <c r="B328" s="67" t="s">
        <v>706</v>
      </c>
      <c r="C328" s="66" t="s">
        <v>917</v>
      </c>
      <c r="D328" s="65" t="s">
        <v>177</v>
      </c>
      <c r="E328" s="73"/>
      <c r="F328" s="64"/>
      <c r="G328" s="63"/>
    </row>
    <row r="329" spans="2:7" s="72" customFormat="1" ht="15" customHeight="1" x14ac:dyDescent="0.2">
      <c r="B329" s="67" t="s">
        <v>707</v>
      </c>
      <c r="C329" s="66" t="s">
        <v>408</v>
      </c>
      <c r="D329" s="65" t="s">
        <v>109</v>
      </c>
      <c r="E329" s="65"/>
      <c r="F329" s="64"/>
      <c r="G329" s="63"/>
    </row>
    <row r="330" spans="2:7" s="72" customFormat="1" ht="15" customHeight="1" x14ac:dyDescent="0.2">
      <c r="B330" s="67" t="s">
        <v>708</v>
      </c>
      <c r="C330" s="66" t="s">
        <v>409</v>
      </c>
      <c r="D330" s="65" t="s">
        <v>109</v>
      </c>
      <c r="E330" s="65"/>
      <c r="F330" s="64"/>
      <c r="G330" s="63"/>
    </row>
    <row r="331" spans="2:7" s="72" customFormat="1" ht="15" customHeight="1" x14ac:dyDescent="0.2">
      <c r="B331" s="67" t="s">
        <v>709</v>
      </c>
      <c r="C331" s="66" t="s">
        <v>410</v>
      </c>
      <c r="D331" s="65" t="s">
        <v>109</v>
      </c>
      <c r="E331" s="65"/>
      <c r="F331" s="64"/>
      <c r="G331" s="63"/>
    </row>
    <row r="332" spans="2:7" s="72" customFormat="1" ht="28.5" customHeight="1" x14ac:dyDescent="0.2">
      <c r="B332" s="67" t="s">
        <v>710</v>
      </c>
      <c r="C332" s="66" t="s">
        <v>411</v>
      </c>
      <c r="D332" s="65" t="s">
        <v>109</v>
      </c>
      <c r="E332" s="65"/>
      <c r="F332" s="64"/>
      <c r="G332" s="63"/>
    </row>
    <row r="333" spans="2:7" s="72" customFormat="1" ht="15" customHeight="1" x14ac:dyDescent="0.2">
      <c r="B333" s="67" t="s">
        <v>711</v>
      </c>
      <c r="C333" s="97" t="s">
        <v>427</v>
      </c>
      <c r="D333" s="65"/>
      <c r="E333" s="65"/>
      <c r="F333" s="64"/>
      <c r="G333" s="63"/>
    </row>
    <row r="334" spans="2:7" s="72" customFormat="1" ht="15" customHeight="1" x14ac:dyDescent="0.2">
      <c r="B334" s="67"/>
      <c r="C334" s="66"/>
      <c r="D334" s="65"/>
      <c r="E334" s="65"/>
      <c r="F334" s="64"/>
      <c r="G334" s="63"/>
    </row>
    <row r="335" spans="2:7" s="72" customFormat="1" ht="15" customHeight="1" x14ac:dyDescent="0.2">
      <c r="B335" s="67"/>
      <c r="C335" s="74" t="s">
        <v>208</v>
      </c>
      <c r="D335" s="73"/>
      <c r="E335" s="73"/>
      <c r="F335" s="64"/>
      <c r="G335" s="63"/>
    </row>
    <row r="336" spans="2:7" s="72" customFormat="1" ht="15" customHeight="1" x14ac:dyDescent="0.2">
      <c r="B336" s="67" t="s">
        <v>712</v>
      </c>
      <c r="C336" s="66" t="s">
        <v>207</v>
      </c>
      <c r="D336" s="65" t="s">
        <v>109</v>
      </c>
      <c r="E336" s="73"/>
      <c r="F336" s="64"/>
      <c r="G336" s="63"/>
    </row>
    <row r="337" spans="2:7" s="72" customFormat="1" ht="15" customHeight="1" x14ac:dyDescent="0.2">
      <c r="B337" s="67" t="s">
        <v>713</v>
      </c>
      <c r="C337" s="66" t="s">
        <v>412</v>
      </c>
      <c r="D337" s="65" t="s">
        <v>109</v>
      </c>
      <c r="E337" s="65"/>
      <c r="F337" s="64"/>
      <c r="G337" s="63"/>
    </row>
    <row r="338" spans="2:7" s="72" customFormat="1" ht="15" customHeight="1" x14ac:dyDescent="0.2">
      <c r="B338" s="67" t="s">
        <v>714</v>
      </c>
      <c r="C338" s="66" t="s">
        <v>413</v>
      </c>
      <c r="D338" s="65" t="s">
        <v>109</v>
      </c>
      <c r="E338" s="65"/>
      <c r="F338" s="64"/>
      <c r="G338" s="63"/>
    </row>
    <row r="339" spans="2:7" s="72" customFormat="1" ht="15" customHeight="1" x14ac:dyDescent="0.2">
      <c r="B339" s="67" t="s">
        <v>715</v>
      </c>
      <c r="C339" s="66" t="s">
        <v>414</v>
      </c>
      <c r="D339" s="65" t="s">
        <v>109</v>
      </c>
      <c r="E339" s="65"/>
      <c r="F339" s="64"/>
      <c r="G339" s="63"/>
    </row>
    <row r="340" spans="2:7" s="72" customFormat="1" ht="15" customHeight="1" x14ac:dyDescent="0.2">
      <c r="B340" s="67" t="s">
        <v>716</v>
      </c>
      <c r="C340" s="66" t="s">
        <v>206</v>
      </c>
      <c r="D340" s="65" t="s">
        <v>109</v>
      </c>
      <c r="E340" s="65"/>
      <c r="F340" s="64"/>
      <c r="G340" s="63"/>
    </row>
    <row r="341" spans="2:7" s="72" customFormat="1" ht="15" customHeight="1" x14ac:dyDescent="0.2">
      <c r="B341" s="67" t="s">
        <v>717</v>
      </c>
      <c r="C341" s="66" t="s">
        <v>415</v>
      </c>
      <c r="D341" s="65" t="s">
        <v>109</v>
      </c>
      <c r="E341" s="65"/>
      <c r="F341" s="64"/>
      <c r="G341" s="63"/>
    </row>
    <row r="342" spans="2:7" s="72" customFormat="1" ht="15" customHeight="1" x14ac:dyDescent="0.2">
      <c r="B342" s="67" t="s">
        <v>718</v>
      </c>
      <c r="C342" s="97" t="s">
        <v>428</v>
      </c>
      <c r="D342" s="65"/>
      <c r="E342" s="65"/>
      <c r="F342" s="64"/>
      <c r="G342" s="63"/>
    </row>
    <row r="343" spans="2:7" s="72" customFormat="1" ht="15" customHeight="1" x14ac:dyDescent="0.2">
      <c r="B343" s="67"/>
      <c r="C343" s="66"/>
      <c r="D343" s="65"/>
      <c r="E343" s="65"/>
      <c r="F343" s="64"/>
      <c r="G343" s="63"/>
    </row>
    <row r="344" spans="2:7" s="72" customFormat="1" ht="15" customHeight="1" x14ac:dyDescent="0.2">
      <c r="B344" s="67"/>
      <c r="C344" s="74" t="s">
        <v>205</v>
      </c>
      <c r="D344" s="73"/>
      <c r="E344" s="73"/>
      <c r="F344" s="64"/>
      <c r="G344" s="63"/>
    </row>
    <row r="345" spans="2:7" s="72" customFormat="1" ht="15" customHeight="1" x14ac:dyDescent="0.2">
      <c r="B345" s="67" t="s">
        <v>719</v>
      </c>
      <c r="C345" s="66" t="s">
        <v>204</v>
      </c>
      <c r="D345" s="65" t="s">
        <v>109</v>
      </c>
      <c r="E345" s="73"/>
      <c r="F345" s="64"/>
      <c r="G345" s="63"/>
    </row>
    <row r="346" spans="2:7" s="72" customFormat="1" ht="15" customHeight="1" x14ac:dyDescent="0.2">
      <c r="B346" s="67" t="s">
        <v>720</v>
      </c>
      <c r="C346" s="66" t="s">
        <v>203</v>
      </c>
      <c r="D346" s="65" t="s">
        <v>109</v>
      </c>
      <c r="E346" s="65"/>
      <c r="F346" s="64"/>
      <c r="G346" s="63"/>
    </row>
    <row r="347" spans="2:7" s="72" customFormat="1" ht="28.5" customHeight="1" x14ac:dyDescent="0.2">
      <c r="B347" s="67" t="s">
        <v>721</v>
      </c>
      <c r="C347" s="66" t="s">
        <v>202</v>
      </c>
      <c r="D347" s="65" t="s">
        <v>109</v>
      </c>
      <c r="E347" s="65"/>
      <c r="F347" s="64"/>
      <c r="G347" s="63"/>
    </row>
    <row r="348" spans="2:7" s="72" customFormat="1" ht="15" customHeight="1" x14ac:dyDescent="0.2">
      <c r="B348" s="67" t="s">
        <v>722</v>
      </c>
      <c r="C348" s="66" t="s">
        <v>201</v>
      </c>
      <c r="D348" s="65" t="s">
        <v>109</v>
      </c>
      <c r="E348" s="65"/>
      <c r="F348" s="64"/>
      <c r="G348" s="63"/>
    </row>
    <row r="349" spans="2:7" s="72" customFormat="1" ht="15" customHeight="1" x14ac:dyDescent="0.2">
      <c r="B349" s="67" t="s">
        <v>723</v>
      </c>
      <c r="C349" s="66" t="s">
        <v>200</v>
      </c>
      <c r="D349" s="65" t="s">
        <v>109</v>
      </c>
      <c r="E349" s="65"/>
      <c r="F349" s="64"/>
      <c r="G349" s="63"/>
    </row>
    <row r="350" spans="2:7" s="72" customFormat="1" ht="15" customHeight="1" x14ac:dyDescent="0.2">
      <c r="B350" s="67" t="s">
        <v>724</v>
      </c>
      <c r="C350" s="66" t="s">
        <v>416</v>
      </c>
      <c r="D350" s="65" t="s">
        <v>109</v>
      </c>
      <c r="E350" s="65"/>
      <c r="F350" s="64"/>
      <c r="G350" s="63"/>
    </row>
    <row r="351" spans="2:7" s="72" customFormat="1" ht="15" customHeight="1" x14ac:dyDescent="0.2">
      <c r="B351" s="67" t="s">
        <v>725</v>
      </c>
      <c r="C351" s="66" t="s">
        <v>199</v>
      </c>
      <c r="D351" s="65" t="s">
        <v>109</v>
      </c>
      <c r="E351" s="65"/>
      <c r="F351" s="64"/>
      <c r="G351" s="63"/>
    </row>
    <row r="352" spans="2:7" s="72" customFormat="1" ht="15" customHeight="1" x14ac:dyDescent="0.2">
      <c r="B352" s="67" t="s">
        <v>726</v>
      </c>
      <c r="C352" s="66" t="s">
        <v>198</v>
      </c>
      <c r="D352" s="65" t="s">
        <v>109</v>
      </c>
      <c r="E352" s="65"/>
      <c r="F352" s="64"/>
      <c r="G352" s="63"/>
    </row>
    <row r="353" spans="2:7" s="72" customFormat="1" ht="15" customHeight="1" x14ac:dyDescent="0.2">
      <c r="B353" s="67" t="s">
        <v>727</v>
      </c>
      <c r="C353" s="97" t="s">
        <v>435</v>
      </c>
      <c r="D353" s="65"/>
      <c r="E353" s="65"/>
      <c r="F353" s="64"/>
      <c r="G353" s="63"/>
    </row>
    <row r="354" spans="2:7" s="72" customFormat="1" ht="15" customHeight="1" x14ac:dyDescent="0.2">
      <c r="B354" s="67"/>
      <c r="C354" s="66"/>
      <c r="D354" s="65"/>
      <c r="E354" s="65"/>
      <c r="F354" s="64"/>
      <c r="G354" s="63"/>
    </row>
    <row r="355" spans="2:7" s="72" customFormat="1" ht="15" customHeight="1" x14ac:dyDescent="0.2">
      <c r="B355" s="67"/>
      <c r="C355" s="74" t="s">
        <v>197</v>
      </c>
      <c r="D355" s="73"/>
      <c r="E355" s="73"/>
      <c r="F355" s="64"/>
      <c r="G355" s="63"/>
    </row>
    <row r="356" spans="2:7" s="72" customFormat="1" ht="27" customHeight="1" x14ac:dyDescent="0.2">
      <c r="B356" s="67" t="s">
        <v>728</v>
      </c>
      <c r="C356" s="66" t="s">
        <v>417</v>
      </c>
      <c r="D356" s="65" t="s">
        <v>109</v>
      </c>
      <c r="E356" s="65"/>
      <c r="F356" s="64"/>
      <c r="G356" s="63"/>
    </row>
    <row r="357" spans="2:7" s="72" customFormat="1" ht="15" customHeight="1" x14ac:dyDescent="0.2">
      <c r="B357" s="67" t="s">
        <v>729</v>
      </c>
      <c r="C357" s="97" t="s">
        <v>434</v>
      </c>
      <c r="D357" s="65"/>
      <c r="E357" s="65"/>
      <c r="F357" s="64"/>
      <c r="G357" s="63"/>
    </row>
    <row r="358" spans="2:7" s="72" customFormat="1" ht="15" customHeight="1" x14ac:dyDescent="0.2">
      <c r="B358" s="67"/>
      <c r="C358" s="66"/>
      <c r="D358" s="65"/>
      <c r="E358" s="65"/>
      <c r="F358" s="64"/>
      <c r="G358" s="63"/>
    </row>
    <row r="359" spans="2:7" s="72" customFormat="1" ht="15" customHeight="1" x14ac:dyDescent="0.2">
      <c r="B359" s="67"/>
      <c r="C359" s="74" t="s">
        <v>196</v>
      </c>
      <c r="D359" s="73"/>
      <c r="E359" s="73"/>
      <c r="F359" s="64"/>
      <c r="G359" s="63"/>
    </row>
    <row r="360" spans="2:7" s="72" customFormat="1" ht="27" customHeight="1" x14ac:dyDescent="0.2">
      <c r="B360" s="67" t="s">
        <v>730</v>
      </c>
      <c r="C360" s="66" t="s">
        <v>418</v>
      </c>
      <c r="D360" s="65" t="s">
        <v>109</v>
      </c>
      <c r="E360" s="65"/>
      <c r="F360" s="64"/>
      <c r="G360" s="63"/>
    </row>
    <row r="361" spans="2:7" s="72" customFormat="1" ht="15" customHeight="1" x14ac:dyDescent="0.2">
      <c r="B361" s="67" t="s">
        <v>731</v>
      </c>
      <c r="C361" s="97" t="s">
        <v>433</v>
      </c>
      <c r="D361" s="65"/>
      <c r="E361" s="65"/>
      <c r="F361" s="64"/>
      <c r="G361" s="63"/>
    </row>
    <row r="362" spans="2:7" s="72" customFormat="1" ht="15" customHeight="1" x14ac:dyDescent="0.2">
      <c r="B362" s="67"/>
      <c r="C362" s="66"/>
      <c r="D362" s="65"/>
      <c r="E362" s="65"/>
      <c r="F362" s="64"/>
      <c r="G362" s="63"/>
    </row>
    <row r="363" spans="2:7" s="72" customFormat="1" ht="15" customHeight="1" x14ac:dyDescent="0.2">
      <c r="B363" s="67"/>
      <c r="C363" s="74" t="s">
        <v>195</v>
      </c>
      <c r="D363" s="73"/>
      <c r="E363" s="73"/>
      <c r="F363" s="64"/>
      <c r="G363" s="63"/>
    </row>
    <row r="364" spans="2:7" s="72" customFormat="1" ht="15" customHeight="1" x14ac:dyDescent="0.2">
      <c r="B364" s="67" t="s">
        <v>732</v>
      </c>
      <c r="C364" s="66" t="s">
        <v>419</v>
      </c>
      <c r="D364" s="65" t="s">
        <v>109</v>
      </c>
      <c r="E364" s="65"/>
      <c r="F364" s="64"/>
      <c r="G364" s="63"/>
    </row>
    <row r="365" spans="2:7" s="72" customFormat="1" ht="15" customHeight="1" x14ac:dyDescent="0.2">
      <c r="B365" s="67" t="s">
        <v>733</v>
      </c>
      <c r="C365" s="66" t="s">
        <v>1139</v>
      </c>
      <c r="D365" s="65" t="s">
        <v>109</v>
      </c>
      <c r="E365" s="65"/>
      <c r="F365" s="64"/>
      <c r="G365" s="63"/>
    </row>
    <row r="366" spans="2:7" s="72" customFormat="1" ht="15" customHeight="1" x14ac:dyDescent="0.2">
      <c r="B366" s="67" t="s">
        <v>734</v>
      </c>
      <c r="C366" s="66" t="s">
        <v>420</v>
      </c>
      <c r="D366" s="65" t="s">
        <v>177</v>
      </c>
      <c r="E366" s="65"/>
      <c r="F366" s="64"/>
      <c r="G366" s="63"/>
    </row>
    <row r="367" spans="2:7" s="72" customFormat="1" ht="15" customHeight="1" x14ac:dyDescent="0.2">
      <c r="B367" s="67" t="s">
        <v>735</v>
      </c>
      <c r="C367" s="66" t="s">
        <v>421</v>
      </c>
      <c r="D367" s="65" t="s">
        <v>109</v>
      </c>
      <c r="E367" s="65"/>
      <c r="F367" s="64"/>
      <c r="G367" s="63"/>
    </row>
    <row r="368" spans="2:7" s="72" customFormat="1" ht="15" customHeight="1" x14ac:dyDescent="0.2">
      <c r="B368" s="67" t="s">
        <v>736</v>
      </c>
      <c r="C368" s="66" t="s">
        <v>422</v>
      </c>
      <c r="D368" s="65" t="s">
        <v>109</v>
      </c>
      <c r="E368" s="65"/>
      <c r="F368" s="64"/>
      <c r="G368" s="63"/>
    </row>
    <row r="369" spans="2:7" s="72" customFormat="1" ht="15" customHeight="1" x14ac:dyDescent="0.2">
      <c r="B369" s="67" t="s">
        <v>737</v>
      </c>
      <c r="C369" s="66" t="s">
        <v>423</v>
      </c>
      <c r="D369" s="65" t="s">
        <v>109</v>
      </c>
      <c r="E369" s="65"/>
      <c r="F369" s="64"/>
      <c r="G369" s="63"/>
    </row>
    <row r="370" spans="2:7" s="72" customFormat="1" ht="15" customHeight="1" x14ac:dyDescent="0.2">
      <c r="B370" s="67" t="s">
        <v>738</v>
      </c>
      <c r="C370" s="66" t="s">
        <v>424</v>
      </c>
      <c r="D370" s="65" t="s">
        <v>109</v>
      </c>
      <c r="E370" s="65"/>
      <c r="F370" s="64"/>
      <c r="G370" s="63"/>
    </row>
    <row r="371" spans="2:7" s="72" customFormat="1" ht="15" customHeight="1" x14ac:dyDescent="0.2">
      <c r="B371" s="67" t="s">
        <v>739</v>
      </c>
      <c r="C371" s="66" t="s">
        <v>425</v>
      </c>
      <c r="D371" s="65" t="s">
        <v>109</v>
      </c>
      <c r="E371" s="65"/>
      <c r="F371" s="64"/>
      <c r="G371" s="63"/>
    </row>
    <row r="372" spans="2:7" s="72" customFormat="1" ht="28.5" customHeight="1" x14ac:dyDescent="0.2">
      <c r="B372" s="67" t="s">
        <v>740</v>
      </c>
      <c r="C372" s="97" t="s">
        <v>431</v>
      </c>
      <c r="D372" s="65"/>
      <c r="E372" s="65"/>
      <c r="F372" s="64"/>
      <c r="G372" s="63"/>
    </row>
    <row r="373" spans="2:7" s="72" customFormat="1" ht="15" customHeight="1" x14ac:dyDescent="0.2">
      <c r="B373" s="67"/>
      <c r="C373" s="66"/>
      <c r="D373" s="65"/>
      <c r="E373" s="65"/>
      <c r="F373" s="64"/>
      <c r="G373" s="63"/>
    </row>
    <row r="374" spans="2:7" s="72" customFormat="1" ht="15" customHeight="1" x14ac:dyDescent="0.2">
      <c r="B374" s="67"/>
      <c r="C374" s="74" t="s">
        <v>194</v>
      </c>
      <c r="D374" s="73"/>
      <c r="E374" s="73"/>
      <c r="F374" s="64"/>
      <c r="G374" s="63"/>
    </row>
    <row r="375" spans="2:7" s="72" customFormat="1" ht="15" customHeight="1" x14ac:dyDescent="0.2">
      <c r="B375" s="67" t="s">
        <v>741</v>
      </c>
      <c r="C375" s="66" t="s">
        <v>193</v>
      </c>
      <c r="D375" s="65" t="s">
        <v>109</v>
      </c>
      <c r="E375" s="65"/>
      <c r="F375" s="64"/>
      <c r="G375" s="63"/>
    </row>
    <row r="376" spans="2:7" s="72" customFormat="1" ht="15" customHeight="1" x14ac:dyDescent="0.2">
      <c r="B376" s="67" t="s">
        <v>742</v>
      </c>
      <c r="C376" s="66" t="s">
        <v>192</v>
      </c>
      <c r="D376" s="65" t="s">
        <v>177</v>
      </c>
      <c r="E376" s="65"/>
      <c r="F376" s="64"/>
      <c r="G376" s="63"/>
    </row>
    <row r="377" spans="2:7" s="72" customFormat="1" ht="15" customHeight="1" x14ac:dyDescent="0.2">
      <c r="B377" s="67" t="s">
        <v>743</v>
      </c>
      <c r="C377" s="66" t="s">
        <v>191</v>
      </c>
      <c r="D377" s="65" t="s">
        <v>109</v>
      </c>
      <c r="E377" s="65"/>
      <c r="F377" s="64"/>
      <c r="G377" s="63"/>
    </row>
    <row r="378" spans="2:7" s="72" customFormat="1" ht="15" customHeight="1" x14ac:dyDescent="0.2">
      <c r="B378" s="67" t="s">
        <v>744</v>
      </c>
      <c r="C378" s="66" t="s">
        <v>190</v>
      </c>
      <c r="D378" s="65" t="s">
        <v>109</v>
      </c>
      <c r="E378" s="65"/>
      <c r="F378" s="64"/>
      <c r="G378" s="63"/>
    </row>
    <row r="379" spans="2:7" s="72" customFormat="1" ht="15" customHeight="1" x14ac:dyDescent="0.2">
      <c r="B379" s="67" t="s">
        <v>745</v>
      </c>
      <c r="C379" s="66" t="s">
        <v>189</v>
      </c>
      <c r="D379" s="65" t="s">
        <v>109</v>
      </c>
      <c r="E379" s="65"/>
      <c r="F379" s="64"/>
      <c r="G379" s="63"/>
    </row>
    <row r="380" spans="2:7" s="72" customFormat="1" ht="15" customHeight="1" x14ac:dyDescent="0.2">
      <c r="B380" s="67" t="s">
        <v>746</v>
      </c>
      <c r="C380" s="97" t="s">
        <v>430</v>
      </c>
      <c r="D380" s="65"/>
      <c r="E380" s="65"/>
      <c r="F380" s="64"/>
      <c r="G380" s="63"/>
    </row>
    <row r="381" spans="2:7" s="72" customFormat="1" ht="15" customHeight="1" x14ac:dyDescent="0.2">
      <c r="B381" s="67"/>
      <c r="C381" s="66"/>
      <c r="D381" s="65"/>
      <c r="E381" s="65"/>
      <c r="F381" s="64"/>
      <c r="G381" s="63"/>
    </row>
    <row r="382" spans="2:7" s="72" customFormat="1" ht="15" customHeight="1" x14ac:dyDescent="0.2">
      <c r="B382" s="67"/>
      <c r="C382" s="74" t="s">
        <v>188</v>
      </c>
      <c r="D382" s="73"/>
      <c r="E382" s="73"/>
      <c r="F382" s="64"/>
      <c r="G382" s="63"/>
    </row>
    <row r="383" spans="2:7" s="72" customFormat="1" ht="15" customHeight="1" x14ac:dyDescent="0.2">
      <c r="B383" s="67" t="s">
        <v>747</v>
      </c>
      <c r="C383" s="66" t="s">
        <v>918</v>
      </c>
      <c r="D383" s="65" t="s">
        <v>109</v>
      </c>
      <c r="E383" s="65"/>
      <c r="F383" s="64"/>
      <c r="G383" s="63"/>
    </row>
    <row r="384" spans="2:7" s="72" customFormat="1" ht="15" customHeight="1" x14ac:dyDescent="0.2">
      <c r="B384" s="67" t="s">
        <v>748</v>
      </c>
      <c r="C384" s="97" t="s">
        <v>429</v>
      </c>
      <c r="D384" s="65"/>
      <c r="E384" s="65"/>
      <c r="F384" s="64"/>
      <c r="G384" s="63"/>
    </row>
    <row r="385" spans="2:7" s="72" customFormat="1" ht="15" customHeight="1" x14ac:dyDescent="0.2">
      <c r="B385" s="67"/>
      <c r="C385" s="66"/>
      <c r="D385" s="65"/>
      <c r="E385" s="65"/>
      <c r="F385" s="64"/>
      <c r="G385" s="63"/>
    </row>
    <row r="386" spans="2:7" s="72" customFormat="1" ht="15" customHeight="1" x14ac:dyDescent="0.2">
      <c r="B386" s="67"/>
      <c r="C386" s="74" t="s">
        <v>187</v>
      </c>
      <c r="D386" s="73"/>
      <c r="E386" s="73"/>
      <c r="F386" s="64"/>
      <c r="G386" s="63"/>
    </row>
    <row r="387" spans="2:7" s="72" customFormat="1" ht="27" customHeight="1" x14ac:dyDescent="0.2">
      <c r="B387" s="67" t="s">
        <v>749</v>
      </c>
      <c r="C387" s="66" t="s">
        <v>919</v>
      </c>
      <c r="D387" s="65" t="s">
        <v>109</v>
      </c>
      <c r="E387" s="65"/>
      <c r="F387" s="64"/>
      <c r="G387" s="63"/>
    </row>
    <row r="388" spans="2:7" s="72" customFormat="1" ht="15" customHeight="1" x14ac:dyDescent="0.2">
      <c r="B388" s="67" t="s">
        <v>1140</v>
      </c>
      <c r="C388" s="97" t="s">
        <v>488</v>
      </c>
      <c r="D388" s="65"/>
      <c r="E388" s="65"/>
      <c r="F388" s="64"/>
      <c r="G388" s="63"/>
    </row>
    <row r="389" spans="2:7" s="72" customFormat="1" ht="15" customHeight="1" x14ac:dyDescent="0.2">
      <c r="B389" s="67"/>
      <c r="C389" s="76"/>
      <c r="D389" s="65"/>
      <c r="E389" s="65"/>
      <c r="F389" s="64"/>
      <c r="G389" s="63"/>
    </row>
    <row r="390" spans="2:7" s="72" customFormat="1" ht="30" customHeight="1" x14ac:dyDescent="0.2">
      <c r="B390" s="62"/>
      <c r="C390" s="61"/>
      <c r="D390" s="60"/>
      <c r="E390" s="59"/>
      <c r="F390" s="58" t="s">
        <v>186</v>
      </c>
      <c r="G390" s="57">
        <f>SUM(G319:G389)</f>
        <v>0</v>
      </c>
    </row>
    <row r="391" spans="2:7" s="72" customFormat="1" ht="24" customHeight="1" x14ac:dyDescent="0.2">
      <c r="B391" s="105" t="s">
        <v>185</v>
      </c>
      <c r="C391" s="71" t="s">
        <v>42</v>
      </c>
      <c r="D391" s="70" t="s">
        <v>9</v>
      </c>
      <c r="E391" s="70"/>
      <c r="F391" s="69"/>
      <c r="G391" s="68"/>
    </row>
    <row r="392" spans="2:7" s="72" customFormat="1" ht="15" customHeight="1" x14ac:dyDescent="0.2">
      <c r="B392" s="67" t="s">
        <v>750</v>
      </c>
      <c r="C392" s="97" t="s">
        <v>432</v>
      </c>
      <c r="D392" s="65"/>
      <c r="E392" s="65"/>
      <c r="F392" s="64"/>
      <c r="G392" s="63"/>
    </row>
    <row r="393" spans="2:7" s="72" customFormat="1" ht="15" customHeight="1" x14ac:dyDescent="0.2">
      <c r="B393" s="67"/>
      <c r="C393" s="76"/>
      <c r="D393" s="65"/>
      <c r="E393" s="65"/>
      <c r="F393" s="64"/>
      <c r="G393" s="63"/>
    </row>
    <row r="394" spans="2:7" s="72" customFormat="1" ht="30" customHeight="1" x14ac:dyDescent="0.2">
      <c r="B394" s="62"/>
      <c r="C394" s="61"/>
      <c r="D394" s="60"/>
      <c r="E394" s="59"/>
      <c r="F394" s="58" t="s">
        <v>184</v>
      </c>
      <c r="G394" s="57">
        <f>SUM(G391:G393)</f>
        <v>0</v>
      </c>
    </row>
    <row r="395" spans="2:7" s="72" customFormat="1" ht="24" customHeight="1" x14ac:dyDescent="0.2">
      <c r="B395" s="105" t="s">
        <v>183</v>
      </c>
      <c r="C395" s="71" t="s">
        <v>182</v>
      </c>
      <c r="D395" s="70" t="s">
        <v>9</v>
      </c>
      <c r="E395" s="70"/>
      <c r="F395" s="69"/>
      <c r="G395" s="68"/>
    </row>
    <row r="396" spans="2:7" s="72" customFormat="1" ht="15" customHeight="1" x14ac:dyDescent="0.2">
      <c r="B396" s="104"/>
      <c r="C396" s="166" t="s">
        <v>920</v>
      </c>
      <c r="D396" s="65"/>
      <c r="E396" s="65"/>
      <c r="F396" s="64"/>
      <c r="G396" s="63"/>
    </row>
    <row r="397" spans="2:7" s="72" customFormat="1" ht="15" customHeight="1" x14ac:dyDescent="0.2">
      <c r="B397" s="67" t="s">
        <v>751</v>
      </c>
      <c r="C397" s="167" t="s">
        <v>921</v>
      </c>
      <c r="D397" s="65" t="s">
        <v>109</v>
      </c>
      <c r="E397" s="65"/>
      <c r="F397" s="64"/>
      <c r="G397" s="63"/>
    </row>
    <row r="398" spans="2:7" s="72" customFormat="1" ht="15" customHeight="1" x14ac:dyDescent="0.2">
      <c r="B398" s="67" t="s">
        <v>752</v>
      </c>
      <c r="C398" s="167" t="s">
        <v>922</v>
      </c>
      <c r="D398" s="65" t="s">
        <v>109</v>
      </c>
      <c r="E398" s="65"/>
      <c r="F398" s="64"/>
      <c r="G398" s="63"/>
    </row>
    <row r="399" spans="2:7" s="72" customFormat="1" ht="15" customHeight="1" x14ac:dyDescent="0.2">
      <c r="B399" s="67" t="s">
        <v>753</v>
      </c>
      <c r="C399" s="97" t="s">
        <v>291</v>
      </c>
      <c r="D399" s="65"/>
      <c r="E399" s="65"/>
      <c r="F399" s="64"/>
      <c r="G399" s="63"/>
    </row>
    <row r="400" spans="2:7" s="72" customFormat="1" ht="15" customHeight="1" x14ac:dyDescent="0.2">
      <c r="B400" s="104"/>
      <c r="C400" s="166"/>
      <c r="D400" s="65"/>
      <c r="E400" s="65"/>
      <c r="F400" s="64"/>
      <c r="G400" s="63"/>
    </row>
    <row r="401" spans="2:7" s="72" customFormat="1" ht="15" customHeight="1" x14ac:dyDescent="0.2">
      <c r="B401" s="67"/>
      <c r="C401" s="74" t="s">
        <v>923</v>
      </c>
      <c r="D401" s="73"/>
      <c r="E401" s="65"/>
      <c r="F401" s="64"/>
      <c r="G401" s="63"/>
    </row>
    <row r="402" spans="2:7" s="72" customFormat="1" ht="15" customHeight="1" x14ac:dyDescent="0.2">
      <c r="B402" s="67" t="s">
        <v>113</v>
      </c>
      <c r="C402" s="66" t="s">
        <v>924</v>
      </c>
      <c r="D402" s="65" t="s">
        <v>109</v>
      </c>
      <c r="E402" s="65"/>
      <c r="F402" s="64"/>
      <c r="G402" s="63"/>
    </row>
    <row r="403" spans="2:7" s="72" customFormat="1" ht="15" customHeight="1" x14ac:dyDescent="0.2">
      <c r="B403" s="67" t="s">
        <v>114</v>
      </c>
      <c r="C403" s="66" t="s">
        <v>927</v>
      </c>
      <c r="D403" s="65" t="s">
        <v>109</v>
      </c>
      <c r="E403" s="65"/>
      <c r="F403" s="64"/>
      <c r="G403" s="63"/>
    </row>
    <row r="404" spans="2:7" s="72" customFormat="1" ht="15" customHeight="1" x14ac:dyDescent="0.2">
      <c r="B404" s="67" t="s">
        <v>115</v>
      </c>
      <c r="C404" s="97" t="s">
        <v>291</v>
      </c>
      <c r="D404" s="73"/>
      <c r="E404" s="65"/>
      <c r="F404" s="64"/>
      <c r="G404" s="63"/>
    </row>
    <row r="405" spans="2:7" s="72" customFormat="1" ht="15" customHeight="1" x14ac:dyDescent="0.2">
      <c r="B405" s="67"/>
      <c r="C405" s="74"/>
      <c r="D405" s="73"/>
      <c r="E405" s="65"/>
      <c r="F405" s="64"/>
      <c r="G405" s="63"/>
    </row>
    <row r="406" spans="2:7" s="72" customFormat="1" ht="15" customHeight="1" x14ac:dyDescent="0.2">
      <c r="B406" s="67"/>
      <c r="C406" s="74" t="s">
        <v>925</v>
      </c>
      <c r="D406" s="73"/>
      <c r="E406" s="65"/>
      <c r="F406" s="64"/>
      <c r="G406" s="63"/>
    </row>
    <row r="407" spans="2:7" s="72" customFormat="1" ht="15" customHeight="1" x14ac:dyDescent="0.2">
      <c r="B407" s="67" t="s">
        <v>754</v>
      </c>
      <c r="C407" s="66" t="s">
        <v>924</v>
      </c>
      <c r="D407" s="65" t="s">
        <v>109</v>
      </c>
      <c r="E407" s="65"/>
      <c r="F407" s="64"/>
      <c r="G407" s="63"/>
    </row>
    <row r="408" spans="2:7" s="72" customFormat="1" ht="15" customHeight="1" x14ac:dyDescent="0.2">
      <c r="B408" s="67" t="s">
        <v>755</v>
      </c>
      <c r="C408" s="66" t="s">
        <v>927</v>
      </c>
      <c r="D408" s="65" t="s">
        <v>109</v>
      </c>
      <c r="E408" s="65"/>
      <c r="F408" s="64"/>
      <c r="G408" s="63"/>
    </row>
    <row r="409" spans="2:7" s="72" customFormat="1" ht="15" customHeight="1" x14ac:dyDescent="0.2">
      <c r="B409" s="67" t="s">
        <v>756</v>
      </c>
      <c r="C409" s="97" t="s">
        <v>291</v>
      </c>
      <c r="D409" s="73"/>
      <c r="E409" s="65"/>
      <c r="F409" s="64"/>
      <c r="G409" s="63"/>
    </row>
    <row r="410" spans="2:7" s="72" customFormat="1" ht="15" customHeight="1" x14ac:dyDescent="0.2">
      <c r="B410" s="67"/>
      <c r="C410" s="74"/>
      <c r="D410" s="73"/>
      <c r="E410" s="65"/>
      <c r="F410" s="64"/>
      <c r="G410" s="63"/>
    </row>
    <row r="411" spans="2:7" s="72" customFormat="1" ht="15" customHeight="1" x14ac:dyDescent="0.2">
      <c r="B411" s="67"/>
      <c r="C411" s="74" t="s">
        <v>926</v>
      </c>
      <c r="D411" s="73"/>
      <c r="E411" s="65"/>
      <c r="F411" s="64"/>
      <c r="G411" s="63"/>
    </row>
    <row r="412" spans="2:7" s="72" customFormat="1" ht="15" customHeight="1" x14ac:dyDescent="0.2">
      <c r="B412" s="67" t="s">
        <v>929</v>
      </c>
      <c r="C412" s="66" t="s">
        <v>924</v>
      </c>
      <c r="D412" s="65" t="s">
        <v>109</v>
      </c>
      <c r="E412" s="65"/>
      <c r="F412" s="64"/>
      <c r="G412" s="63"/>
    </row>
    <row r="413" spans="2:7" s="72" customFormat="1" ht="15" customHeight="1" x14ac:dyDescent="0.2">
      <c r="B413" s="67" t="s">
        <v>930</v>
      </c>
      <c r="C413" s="66" t="s">
        <v>927</v>
      </c>
      <c r="D413" s="65" t="s">
        <v>109</v>
      </c>
      <c r="E413" s="65"/>
      <c r="F413" s="64"/>
      <c r="G413" s="63"/>
    </row>
    <row r="414" spans="2:7" s="72" customFormat="1" ht="15" customHeight="1" x14ac:dyDescent="0.2">
      <c r="B414" s="67" t="s">
        <v>931</v>
      </c>
      <c r="C414" s="97" t="s">
        <v>291</v>
      </c>
      <c r="D414" s="73"/>
      <c r="E414" s="65"/>
      <c r="F414" s="64"/>
      <c r="G414" s="63"/>
    </row>
    <row r="415" spans="2:7" s="72" customFormat="1" ht="15" customHeight="1" x14ac:dyDescent="0.2">
      <c r="B415" s="67"/>
      <c r="C415" s="74"/>
      <c r="D415" s="73"/>
      <c r="E415" s="65"/>
      <c r="F415" s="64"/>
      <c r="G415" s="63"/>
    </row>
    <row r="416" spans="2:7" s="72" customFormat="1" ht="15" customHeight="1" x14ac:dyDescent="0.2">
      <c r="B416" s="67"/>
      <c r="C416" s="74" t="s">
        <v>928</v>
      </c>
      <c r="D416" s="73"/>
      <c r="E416" s="65"/>
      <c r="F416" s="64"/>
      <c r="G416" s="63"/>
    </row>
    <row r="417" spans="2:7" s="72" customFormat="1" ht="15" customHeight="1" x14ac:dyDescent="0.2">
      <c r="B417" s="67" t="s">
        <v>932</v>
      </c>
      <c r="C417" s="66" t="s">
        <v>941</v>
      </c>
      <c r="D417" s="65" t="s">
        <v>109</v>
      </c>
      <c r="E417" s="65"/>
      <c r="F417" s="64"/>
      <c r="G417" s="63"/>
    </row>
    <row r="418" spans="2:7" s="72" customFormat="1" ht="15" customHeight="1" x14ac:dyDescent="0.2">
      <c r="B418" s="67" t="s">
        <v>933</v>
      </c>
      <c r="C418" s="97" t="s">
        <v>291</v>
      </c>
      <c r="D418" s="73"/>
      <c r="E418" s="65"/>
      <c r="F418" s="64"/>
      <c r="G418" s="63"/>
    </row>
    <row r="419" spans="2:7" s="72" customFormat="1" ht="15" customHeight="1" x14ac:dyDescent="0.2">
      <c r="B419" s="67"/>
      <c r="C419" s="97"/>
      <c r="D419" s="65"/>
      <c r="E419" s="65"/>
      <c r="F419" s="64"/>
      <c r="G419" s="63"/>
    </row>
    <row r="420" spans="2:7" s="72" customFormat="1" ht="15" customHeight="1" x14ac:dyDescent="0.2">
      <c r="B420" s="67"/>
      <c r="C420" s="83" t="s">
        <v>949</v>
      </c>
      <c r="D420" s="73"/>
      <c r="E420" s="65"/>
      <c r="F420" s="64"/>
      <c r="G420" s="63"/>
    </row>
    <row r="421" spans="2:7" s="72" customFormat="1" ht="15" customHeight="1" x14ac:dyDescent="0.2">
      <c r="B421" s="67" t="s">
        <v>934</v>
      </c>
      <c r="C421" s="97" t="s">
        <v>949</v>
      </c>
      <c r="D421" s="65" t="s">
        <v>109</v>
      </c>
      <c r="E421" s="65"/>
      <c r="F421" s="64"/>
      <c r="G421" s="63"/>
    </row>
    <row r="422" spans="2:7" s="72" customFormat="1" ht="15" customHeight="1" x14ac:dyDescent="0.2">
      <c r="B422" s="67" t="s">
        <v>935</v>
      </c>
      <c r="C422" s="97" t="s">
        <v>950</v>
      </c>
      <c r="D422" s="65"/>
      <c r="E422" s="65"/>
      <c r="F422" s="64"/>
      <c r="G422" s="63"/>
    </row>
    <row r="423" spans="2:7" s="72" customFormat="1" ht="15" customHeight="1" x14ac:dyDescent="0.2">
      <c r="B423" s="67"/>
      <c r="C423" s="97"/>
      <c r="D423" s="65"/>
      <c r="E423" s="65"/>
      <c r="F423" s="64"/>
      <c r="G423" s="63"/>
    </row>
    <row r="424" spans="2:7" s="72" customFormat="1" ht="15" customHeight="1" x14ac:dyDescent="0.2">
      <c r="B424" s="67"/>
      <c r="C424" s="74" t="s">
        <v>912</v>
      </c>
      <c r="D424" s="73"/>
      <c r="E424" s="65"/>
      <c r="F424" s="64"/>
      <c r="G424" s="63"/>
    </row>
    <row r="425" spans="2:7" s="72" customFormat="1" ht="15" customHeight="1" x14ac:dyDescent="0.2">
      <c r="B425" s="67" t="s">
        <v>936</v>
      </c>
      <c r="C425" s="66" t="s">
        <v>912</v>
      </c>
      <c r="D425" s="65" t="s">
        <v>109</v>
      </c>
      <c r="E425" s="65"/>
      <c r="F425" s="64"/>
      <c r="G425" s="63"/>
    </row>
    <row r="426" spans="2:7" s="72" customFormat="1" ht="15" customHeight="1" x14ac:dyDescent="0.2">
      <c r="B426" s="67" t="s">
        <v>937</v>
      </c>
      <c r="C426" s="97" t="s">
        <v>913</v>
      </c>
      <c r="D426" s="65"/>
      <c r="E426" s="65"/>
      <c r="F426" s="64"/>
      <c r="G426" s="63"/>
    </row>
    <row r="427" spans="2:7" s="72" customFormat="1" ht="15" customHeight="1" x14ac:dyDescent="0.2">
      <c r="B427" s="67"/>
      <c r="C427" s="97"/>
      <c r="D427" s="65"/>
      <c r="E427" s="65"/>
      <c r="F427" s="64"/>
      <c r="G427" s="63"/>
    </row>
    <row r="428" spans="2:7" s="72" customFormat="1" ht="15" customHeight="1" x14ac:dyDescent="0.2">
      <c r="B428" s="67"/>
      <c r="C428" s="74" t="s">
        <v>914</v>
      </c>
      <c r="D428" s="98"/>
      <c r="E428" s="65"/>
      <c r="F428" s="64"/>
      <c r="G428" s="63"/>
    </row>
    <row r="429" spans="2:7" s="72" customFormat="1" ht="15" customHeight="1" x14ac:dyDescent="0.2">
      <c r="B429" s="67" t="s">
        <v>938</v>
      </c>
      <c r="C429" s="97" t="s">
        <v>915</v>
      </c>
      <c r="D429" s="98" t="s">
        <v>44</v>
      </c>
      <c r="E429" s="65"/>
      <c r="F429" s="64"/>
      <c r="G429" s="63"/>
    </row>
    <row r="430" spans="2:7" s="72" customFormat="1" ht="15" customHeight="1" x14ac:dyDescent="0.2">
      <c r="B430" s="67" t="s">
        <v>116</v>
      </c>
      <c r="C430" s="97" t="s">
        <v>916</v>
      </c>
      <c r="D430" s="65"/>
      <c r="E430" s="65"/>
      <c r="F430" s="64"/>
      <c r="G430" s="63"/>
    </row>
    <row r="431" spans="2:7" s="72" customFormat="1" ht="15" customHeight="1" x14ac:dyDescent="0.2">
      <c r="B431" s="67"/>
      <c r="C431" s="76"/>
      <c r="D431" s="65"/>
      <c r="E431" s="65"/>
      <c r="F431" s="64"/>
      <c r="G431" s="63"/>
    </row>
    <row r="432" spans="2:7" s="72" customFormat="1" ht="30" customHeight="1" x14ac:dyDescent="0.2">
      <c r="B432" s="62"/>
      <c r="C432" s="61"/>
      <c r="D432" s="60"/>
      <c r="E432" s="59"/>
      <c r="F432" s="58" t="s">
        <v>181</v>
      </c>
      <c r="G432" s="57">
        <f>SUM(G395:G431)</f>
        <v>0</v>
      </c>
    </row>
    <row r="433" spans="2:7" s="72" customFormat="1" ht="24" customHeight="1" x14ac:dyDescent="0.2">
      <c r="B433" s="105" t="s">
        <v>180</v>
      </c>
      <c r="C433" s="71" t="s">
        <v>940</v>
      </c>
      <c r="D433" s="70" t="s">
        <v>9</v>
      </c>
      <c r="E433" s="70"/>
      <c r="F433" s="69"/>
      <c r="G433" s="68"/>
    </row>
    <row r="434" spans="2:7" s="72" customFormat="1" ht="15" customHeight="1" x14ac:dyDescent="0.2">
      <c r="B434" s="139"/>
      <c r="C434" s="74" t="s">
        <v>951</v>
      </c>
      <c r="D434" s="73"/>
      <c r="E434" s="73"/>
      <c r="F434" s="64"/>
      <c r="G434" s="63"/>
    </row>
    <row r="435" spans="2:7" s="72" customFormat="1" ht="15" customHeight="1" x14ac:dyDescent="0.2">
      <c r="B435" s="116" t="s">
        <v>575</v>
      </c>
      <c r="C435" s="97" t="s">
        <v>806</v>
      </c>
      <c r="D435" s="99" t="s">
        <v>210</v>
      </c>
      <c r="E435" s="99"/>
      <c r="F435" s="117"/>
      <c r="G435" s="122"/>
    </row>
    <row r="436" spans="2:7" s="72" customFormat="1" ht="15" customHeight="1" x14ac:dyDescent="0.2">
      <c r="B436" s="116" t="s">
        <v>578</v>
      </c>
      <c r="C436" s="97" t="s">
        <v>807</v>
      </c>
      <c r="D436" s="99" t="s">
        <v>210</v>
      </c>
      <c r="E436" s="99"/>
      <c r="F436" s="117"/>
      <c r="G436" s="122"/>
    </row>
    <row r="437" spans="2:7" s="72" customFormat="1" ht="15" customHeight="1" x14ac:dyDescent="0.2">
      <c r="B437" s="116" t="s">
        <v>579</v>
      </c>
      <c r="C437" s="97" t="s">
        <v>808</v>
      </c>
      <c r="D437" s="99" t="s">
        <v>210</v>
      </c>
      <c r="E437" s="99"/>
      <c r="F437" s="117"/>
      <c r="G437" s="122"/>
    </row>
    <row r="438" spans="2:7" s="72" customFormat="1" ht="15" customHeight="1" x14ac:dyDescent="0.2">
      <c r="B438" s="116" t="s">
        <v>580</v>
      </c>
      <c r="C438" s="97" t="s">
        <v>810</v>
      </c>
      <c r="D438" s="99" t="s">
        <v>210</v>
      </c>
      <c r="E438" s="99"/>
      <c r="F438" s="117"/>
      <c r="G438" s="122"/>
    </row>
    <row r="439" spans="2:7" s="72" customFormat="1" ht="15" customHeight="1" x14ac:dyDescent="0.2">
      <c r="B439" s="116" t="s">
        <v>581</v>
      </c>
      <c r="C439" s="97" t="s">
        <v>809</v>
      </c>
      <c r="D439" s="99" t="s">
        <v>44</v>
      </c>
      <c r="E439" s="99"/>
      <c r="F439" s="117"/>
      <c r="G439" s="122"/>
    </row>
    <row r="440" spans="2:7" s="72" customFormat="1" ht="15" customHeight="1" x14ac:dyDescent="0.2">
      <c r="B440" s="116" t="s">
        <v>582</v>
      </c>
      <c r="C440" s="97" t="s">
        <v>827</v>
      </c>
      <c r="D440" s="99" t="s">
        <v>44</v>
      </c>
      <c r="E440" s="99"/>
      <c r="F440" s="117"/>
      <c r="G440" s="122"/>
    </row>
    <row r="441" spans="2:7" s="72" customFormat="1" ht="15" customHeight="1" x14ac:dyDescent="0.2">
      <c r="B441" s="116" t="s">
        <v>583</v>
      </c>
      <c r="C441" s="97" t="s">
        <v>480</v>
      </c>
      <c r="D441" s="99"/>
      <c r="E441" s="99"/>
      <c r="F441" s="117"/>
      <c r="G441" s="122"/>
    </row>
    <row r="442" spans="2:7" s="72" customFormat="1" ht="15" customHeight="1" x14ac:dyDescent="0.2">
      <c r="B442" s="116"/>
      <c r="C442" s="66" t="s">
        <v>110</v>
      </c>
      <c r="D442" s="65"/>
      <c r="E442" s="65"/>
      <c r="F442" s="64"/>
      <c r="G442" s="63"/>
    </row>
    <row r="443" spans="2:7" s="72" customFormat="1" ht="15" customHeight="1" x14ac:dyDescent="0.2">
      <c r="B443" s="116"/>
      <c r="C443" s="74" t="s">
        <v>147</v>
      </c>
      <c r="D443" s="73"/>
      <c r="E443" s="65"/>
      <c r="F443" s="64"/>
      <c r="G443" s="63"/>
    </row>
    <row r="444" spans="2:7" s="72" customFormat="1" ht="15" customHeight="1" x14ac:dyDescent="0.2">
      <c r="B444" s="116" t="s">
        <v>584</v>
      </c>
      <c r="C444" s="97" t="s">
        <v>39</v>
      </c>
      <c r="D444" s="99" t="s">
        <v>46</v>
      </c>
      <c r="E444" s="65"/>
      <c r="F444" s="64"/>
      <c r="G444" s="63"/>
    </row>
    <row r="445" spans="2:7" s="72" customFormat="1" ht="15" customHeight="1" x14ac:dyDescent="0.2">
      <c r="B445" s="116" t="s">
        <v>585</v>
      </c>
      <c r="C445" s="97" t="s">
        <v>819</v>
      </c>
      <c r="D445" s="99" t="s">
        <v>46</v>
      </c>
      <c r="E445" s="65"/>
      <c r="F445" s="64"/>
      <c r="G445" s="63"/>
    </row>
    <row r="446" spans="2:7" s="72" customFormat="1" ht="15" customHeight="1" x14ac:dyDescent="0.2">
      <c r="B446" s="116" t="s">
        <v>586</v>
      </c>
      <c r="C446" s="97" t="s">
        <v>40</v>
      </c>
      <c r="D446" s="99" t="s">
        <v>46</v>
      </c>
      <c r="E446" s="65"/>
      <c r="F446" s="64"/>
      <c r="G446" s="63"/>
    </row>
    <row r="447" spans="2:7" s="72" customFormat="1" ht="15" customHeight="1" x14ac:dyDescent="0.2">
      <c r="B447" s="116" t="s">
        <v>587</v>
      </c>
      <c r="C447" s="97" t="s">
        <v>942</v>
      </c>
      <c r="D447" s="99" t="s">
        <v>46</v>
      </c>
      <c r="E447" s="65"/>
      <c r="F447" s="64"/>
      <c r="G447" s="63"/>
    </row>
    <row r="448" spans="2:7" s="72" customFormat="1" ht="15" customHeight="1" x14ac:dyDescent="0.2">
      <c r="B448" s="116" t="s">
        <v>588</v>
      </c>
      <c r="C448" s="97" t="s">
        <v>948</v>
      </c>
      <c r="D448" s="99" t="s">
        <v>46</v>
      </c>
      <c r="E448" s="65"/>
      <c r="F448" s="64"/>
      <c r="G448" s="63"/>
    </row>
    <row r="449" spans="2:7" s="72" customFormat="1" ht="15" customHeight="1" x14ac:dyDescent="0.2">
      <c r="B449" s="116" t="s">
        <v>761</v>
      </c>
      <c r="C449" s="97" t="s">
        <v>943</v>
      </c>
      <c r="D449" s="99" t="s">
        <v>46</v>
      </c>
      <c r="E449" s="65"/>
      <c r="F449" s="64"/>
      <c r="G449" s="63"/>
    </row>
    <row r="450" spans="2:7" s="72" customFormat="1" ht="15" customHeight="1" x14ac:dyDescent="0.2">
      <c r="B450" s="116" t="s">
        <v>762</v>
      </c>
      <c r="C450" s="97" t="s">
        <v>820</v>
      </c>
      <c r="D450" s="99" t="s">
        <v>46</v>
      </c>
      <c r="E450" s="65"/>
      <c r="F450" s="64"/>
      <c r="G450" s="63"/>
    </row>
    <row r="451" spans="2:7" s="72" customFormat="1" ht="15" customHeight="1" x14ac:dyDescent="0.2">
      <c r="B451" s="116" t="s">
        <v>763</v>
      </c>
      <c r="C451" s="97" t="s">
        <v>821</v>
      </c>
      <c r="D451" s="99" t="s">
        <v>46</v>
      </c>
      <c r="E451" s="65"/>
      <c r="F451" s="64"/>
      <c r="G451" s="63"/>
    </row>
    <row r="452" spans="2:7" s="72" customFormat="1" ht="15" customHeight="1" x14ac:dyDescent="0.2">
      <c r="B452" s="116" t="s">
        <v>811</v>
      </c>
      <c r="C452" s="97" t="s">
        <v>159</v>
      </c>
      <c r="D452" s="99" t="s">
        <v>46</v>
      </c>
      <c r="E452" s="65"/>
      <c r="F452" s="64"/>
      <c r="G452" s="63"/>
    </row>
    <row r="453" spans="2:7" s="72" customFormat="1" ht="15" customHeight="1" x14ac:dyDescent="0.2">
      <c r="B453" s="116" t="s">
        <v>812</v>
      </c>
      <c r="C453" s="97" t="s">
        <v>474</v>
      </c>
      <c r="D453" s="99" t="s">
        <v>46</v>
      </c>
      <c r="E453" s="65"/>
      <c r="F453" s="64"/>
      <c r="G453" s="63"/>
    </row>
    <row r="454" spans="2:7" s="72" customFormat="1" ht="15" customHeight="1" x14ac:dyDescent="0.2">
      <c r="B454" s="116" t="s">
        <v>813</v>
      </c>
      <c r="C454" s="97" t="s">
        <v>479</v>
      </c>
      <c r="D454" s="99" t="s">
        <v>46</v>
      </c>
      <c r="E454" s="65"/>
      <c r="F454" s="64"/>
      <c r="G454" s="63"/>
    </row>
    <row r="455" spans="2:7" s="72" customFormat="1" ht="15" customHeight="1" x14ac:dyDescent="0.2">
      <c r="B455" s="116" t="s">
        <v>814</v>
      </c>
      <c r="C455" s="97" t="s">
        <v>475</v>
      </c>
      <c r="D455" s="99" t="s">
        <v>46</v>
      </c>
      <c r="E455" s="65"/>
      <c r="F455" s="64"/>
      <c r="G455" s="63"/>
    </row>
    <row r="456" spans="2:7" s="72" customFormat="1" ht="15" customHeight="1" x14ac:dyDescent="0.2">
      <c r="B456" s="116" t="s">
        <v>815</v>
      </c>
      <c r="C456" s="97" t="s">
        <v>478</v>
      </c>
      <c r="D456" s="99" t="s">
        <v>46</v>
      </c>
      <c r="E456" s="65"/>
      <c r="F456" s="64"/>
      <c r="G456" s="63"/>
    </row>
    <row r="457" spans="2:7" s="72" customFormat="1" ht="15" customHeight="1" x14ac:dyDescent="0.2">
      <c r="B457" s="116" t="s">
        <v>816</v>
      </c>
      <c r="C457" s="97" t="s">
        <v>468</v>
      </c>
      <c r="D457" s="99" t="s">
        <v>46</v>
      </c>
      <c r="E457" s="65"/>
      <c r="F457" s="64"/>
      <c r="G457" s="63"/>
    </row>
    <row r="458" spans="2:7" s="72" customFormat="1" ht="15" customHeight="1" x14ac:dyDescent="0.2">
      <c r="B458" s="116" t="s">
        <v>817</v>
      </c>
      <c r="C458" s="97" t="s">
        <v>469</v>
      </c>
      <c r="D458" s="99" t="s">
        <v>46</v>
      </c>
      <c r="E458" s="65"/>
      <c r="F458" s="64"/>
      <c r="G458" s="63"/>
    </row>
    <row r="459" spans="2:7" s="72" customFormat="1" ht="15" customHeight="1" x14ac:dyDescent="0.2">
      <c r="B459" s="116" t="s">
        <v>818</v>
      </c>
      <c r="C459" s="97" t="s">
        <v>481</v>
      </c>
      <c r="D459" s="99"/>
      <c r="E459" s="65"/>
      <c r="F459" s="64"/>
      <c r="G459" s="63"/>
    </row>
    <row r="460" spans="2:7" s="72" customFormat="1" ht="15" customHeight="1" x14ac:dyDescent="0.2">
      <c r="B460" s="67"/>
      <c r="C460" s="97"/>
      <c r="D460" s="99"/>
      <c r="E460" s="65"/>
      <c r="F460" s="64"/>
      <c r="G460" s="63"/>
    </row>
    <row r="461" spans="2:7" s="72" customFormat="1" ht="15" customHeight="1" x14ac:dyDescent="0.2">
      <c r="B461" s="67"/>
      <c r="C461" s="83" t="s">
        <v>939</v>
      </c>
      <c r="D461" s="98"/>
      <c r="E461" s="65"/>
      <c r="F461" s="64"/>
      <c r="G461" s="63"/>
    </row>
    <row r="462" spans="2:7" s="72" customFormat="1" ht="15" customHeight="1" x14ac:dyDescent="0.2">
      <c r="B462" s="67" t="s">
        <v>822</v>
      </c>
      <c r="C462" s="97" t="s">
        <v>485</v>
      </c>
      <c r="D462" s="98" t="s">
        <v>44</v>
      </c>
      <c r="E462" s="65"/>
      <c r="F462" s="64"/>
      <c r="G462" s="63"/>
    </row>
    <row r="463" spans="2:7" s="72" customFormat="1" ht="15" customHeight="1" x14ac:dyDescent="0.2">
      <c r="B463" s="67" t="s">
        <v>823</v>
      </c>
      <c r="C463" s="97" t="s">
        <v>472</v>
      </c>
      <c r="D463" s="98" t="s">
        <v>44</v>
      </c>
      <c r="E463" s="65"/>
      <c r="F463" s="64"/>
      <c r="G463" s="63"/>
    </row>
    <row r="464" spans="2:7" s="72" customFormat="1" ht="15" customHeight="1" x14ac:dyDescent="0.2">
      <c r="B464" s="67" t="s">
        <v>824</v>
      </c>
      <c r="C464" s="97" t="s">
        <v>470</v>
      </c>
      <c r="D464" s="98" t="s">
        <v>44</v>
      </c>
      <c r="E464" s="65"/>
      <c r="F464" s="64"/>
      <c r="G464" s="63"/>
    </row>
    <row r="465" spans="2:7" s="72" customFormat="1" ht="15" customHeight="1" x14ac:dyDescent="0.2">
      <c r="B465" s="67" t="s">
        <v>825</v>
      </c>
      <c r="C465" s="97" t="s">
        <v>471</v>
      </c>
      <c r="D465" s="98" t="s">
        <v>44</v>
      </c>
      <c r="E465" s="65"/>
      <c r="F465" s="64"/>
      <c r="G465" s="63"/>
    </row>
    <row r="466" spans="2:7" s="72" customFormat="1" ht="15" customHeight="1" x14ac:dyDescent="0.2">
      <c r="B466" s="67" t="s">
        <v>828</v>
      </c>
      <c r="C466" s="97" t="s">
        <v>482</v>
      </c>
      <c r="D466" s="99"/>
      <c r="E466" s="65"/>
      <c r="F466" s="64"/>
      <c r="G466" s="63"/>
    </row>
    <row r="467" spans="2:7" s="72" customFormat="1" ht="15" customHeight="1" x14ac:dyDescent="0.2">
      <c r="B467" s="67"/>
      <c r="C467" s="76"/>
      <c r="D467" s="65"/>
      <c r="E467" s="65"/>
      <c r="F467" s="64"/>
      <c r="G467" s="63"/>
    </row>
    <row r="468" spans="2:7" s="72" customFormat="1" ht="30" customHeight="1" x14ac:dyDescent="0.2">
      <c r="B468" s="62"/>
      <c r="C468" s="61"/>
      <c r="D468" s="60"/>
      <c r="E468" s="59"/>
      <c r="F468" s="58" t="s">
        <v>175</v>
      </c>
      <c r="G468" s="57">
        <f>SUM(G433:G467)</f>
        <v>0</v>
      </c>
    </row>
    <row r="469" spans="2:7" s="72" customFormat="1" ht="24" customHeight="1" x14ac:dyDescent="0.2">
      <c r="B469" s="105" t="s">
        <v>174</v>
      </c>
      <c r="C469" s="71" t="s">
        <v>173</v>
      </c>
      <c r="D469" s="70" t="s">
        <v>9</v>
      </c>
      <c r="E469" s="70"/>
      <c r="F469" s="69"/>
      <c r="G469" s="68"/>
    </row>
    <row r="470" spans="2:7" s="72" customFormat="1" ht="15" customHeight="1" x14ac:dyDescent="0.2">
      <c r="B470" s="67" t="s">
        <v>757</v>
      </c>
      <c r="C470" s="66" t="s">
        <v>144</v>
      </c>
      <c r="D470" s="65" t="s">
        <v>118</v>
      </c>
      <c r="E470" s="65"/>
      <c r="F470" s="64"/>
      <c r="G470" s="63"/>
    </row>
    <row r="471" spans="2:7" s="72" customFormat="1" ht="15" customHeight="1" x14ac:dyDescent="0.2">
      <c r="B471" s="67"/>
      <c r="C471" s="66"/>
      <c r="D471" s="65"/>
      <c r="E471" s="65"/>
      <c r="F471" s="64"/>
      <c r="G471" s="63"/>
    </row>
    <row r="472" spans="2:7" s="72" customFormat="1" ht="30" customHeight="1" x14ac:dyDescent="0.2">
      <c r="B472" s="62"/>
      <c r="C472" s="61"/>
      <c r="D472" s="60"/>
      <c r="E472" s="59"/>
      <c r="F472" s="58" t="s">
        <v>172</v>
      </c>
      <c r="G472" s="57">
        <f>SUM(G469:G471)</f>
        <v>0</v>
      </c>
    </row>
    <row r="473" spans="2:7" s="72" customFormat="1" ht="24" customHeight="1" x14ac:dyDescent="0.2">
      <c r="B473" s="105" t="s">
        <v>171</v>
      </c>
      <c r="C473" s="71" t="s">
        <v>1003</v>
      </c>
      <c r="D473" s="70" t="s">
        <v>9</v>
      </c>
      <c r="E473" s="70"/>
      <c r="F473" s="69"/>
      <c r="G473" s="68"/>
    </row>
    <row r="474" spans="2:7" s="72" customFormat="1" ht="15" customHeight="1" x14ac:dyDescent="0.2">
      <c r="B474" s="67" t="s">
        <v>758</v>
      </c>
      <c r="C474" s="66" t="s">
        <v>1004</v>
      </c>
      <c r="D474" s="65" t="s">
        <v>118</v>
      </c>
      <c r="E474" s="65"/>
      <c r="F474" s="64"/>
      <c r="G474" s="63"/>
    </row>
    <row r="475" spans="2:7" s="72" customFormat="1" ht="15" customHeight="1" x14ac:dyDescent="0.2">
      <c r="B475" s="67"/>
      <c r="C475" s="66"/>
      <c r="D475" s="65"/>
      <c r="E475" s="65"/>
      <c r="F475" s="64"/>
      <c r="G475" s="63"/>
    </row>
    <row r="476" spans="2:7" s="72" customFormat="1" ht="30" customHeight="1" x14ac:dyDescent="0.2">
      <c r="B476" s="62"/>
      <c r="C476" s="61"/>
      <c r="D476" s="60"/>
      <c r="E476" s="59"/>
      <c r="F476" s="58" t="s">
        <v>486</v>
      </c>
      <c r="G476" s="57">
        <f>SUM(G473:G475)</f>
        <v>0</v>
      </c>
    </row>
    <row r="477" spans="2:7" s="72" customFormat="1" ht="24" customHeight="1" x14ac:dyDescent="0.2">
      <c r="B477" s="105" t="s">
        <v>170</v>
      </c>
      <c r="C477" s="71" t="s">
        <v>169</v>
      </c>
      <c r="D477" s="70" t="s">
        <v>9</v>
      </c>
      <c r="E477" s="70"/>
      <c r="F477" s="69"/>
      <c r="G477" s="68"/>
    </row>
    <row r="478" spans="2:7" s="72" customFormat="1" ht="15" customHeight="1" x14ac:dyDescent="0.2">
      <c r="B478" s="67" t="s">
        <v>759</v>
      </c>
      <c r="C478" s="66" t="s">
        <v>168</v>
      </c>
      <c r="D478" s="99" t="s">
        <v>109</v>
      </c>
      <c r="E478" s="65"/>
      <c r="F478" s="64"/>
      <c r="G478" s="63"/>
    </row>
    <row r="479" spans="2:7" s="72" customFormat="1" ht="15" customHeight="1" x14ac:dyDescent="0.2">
      <c r="B479" s="67"/>
      <c r="C479" s="66"/>
      <c r="D479" s="65"/>
      <c r="E479" s="65"/>
      <c r="F479" s="64"/>
      <c r="G479" s="63"/>
    </row>
    <row r="480" spans="2:7" s="72" customFormat="1" ht="30" customHeight="1" x14ac:dyDescent="0.2">
      <c r="B480" s="62"/>
      <c r="C480" s="61"/>
      <c r="D480" s="60"/>
      <c r="E480" s="59"/>
      <c r="F480" s="58" t="s">
        <v>167</v>
      </c>
      <c r="G480" s="57">
        <f>SUM(G477:G479)</f>
        <v>0</v>
      </c>
    </row>
    <row r="481" spans="2:7" s="72" customFormat="1" ht="24" customHeight="1" x14ac:dyDescent="0.2">
      <c r="B481" s="105" t="s">
        <v>166</v>
      </c>
      <c r="C481" s="71" t="s">
        <v>165</v>
      </c>
      <c r="D481" s="70" t="s">
        <v>9</v>
      </c>
      <c r="E481" s="70"/>
      <c r="F481" s="69"/>
      <c r="G481" s="68"/>
    </row>
    <row r="482" spans="2:7" s="72" customFormat="1" ht="15" customHeight="1" x14ac:dyDescent="0.2">
      <c r="B482" s="67" t="s">
        <v>760</v>
      </c>
      <c r="C482" s="66" t="s">
        <v>164</v>
      </c>
      <c r="D482" s="65" t="s">
        <v>163</v>
      </c>
      <c r="E482" s="65"/>
      <c r="F482" s="64"/>
      <c r="G482" s="63"/>
    </row>
    <row r="483" spans="2:7" ht="15" customHeight="1" x14ac:dyDescent="0.2">
      <c r="B483" s="67"/>
      <c r="C483" s="66"/>
      <c r="D483" s="65"/>
      <c r="E483" s="65"/>
      <c r="F483" s="64"/>
      <c r="G483" s="63"/>
    </row>
    <row r="484" spans="2:7" ht="30" customHeight="1" x14ac:dyDescent="0.2">
      <c r="B484" s="62"/>
      <c r="C484" s="61"/>
      <c r="D484" s="60"/>
      <c r="E484" s="59"/>
      <c r="F484" s="58" t="s">
        <v>162</v>
      </c>
      <c r="G484" s="57">
        <f>SUM(G481:G483)</f>
        <v>0</v>
      </c>
    </row>
    <row r="485" spans="2:7" ht="15" customHeight="1" x14ac:dyDescent="0.2"/>
    <row r="486" spans="2:7" ht="30" customHeight="1" x14ac:dyDescent="0.2"/>
    <row r="487" spans="2:7" ht="30" customHeight="1" x14ac:dyDescent="0.2"/>
    <row r="488" spans="2:7" ht="30" customHeight="1" x14ac:dyDescent="0.2"/>
    <row r="489" spans="2:7" ht="30" customHeight="1" x14ac:dyDescent="0.2"/>
    <row r="490" spans="2:7" ht="30" customHeight="1" x14ac:dyDescent="0.2"/>
    <row r="491" spans="2:7" ht="30" customHeight="1" x14ac:dyDescent="0.2"/>
    <row r="492" spans="2:7" ht="30" customHeight="1" x14ac:dyDescent="0.2"/>
    <row r="493" spans="2:7" ht="30" customHeight="1" x14ac:dyDescent="0.2"/>
    <row r="494" spans="2:7" ht="30" customHeight="1" x14ac:dyDescent="0.2"/>
    <row r="495" spans="2:7" ht="30" customHeight="1" x14ac:dyDescent="0.2"/>
    <row r="496" spans="2:7"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sheetData>
  <mergeCells count="10">
    <mergeCell ref="E191:F191"/>
    <mergeCell ref="E205:F205"/>
    <mergeCell ref="B2:G2"/>
    <mergeCell ref="B3:G3"/>
    <mergeCell ref="B4:G4"/>
    <mergeCell ref="E126:F126"/>
    <mergeCell ref="E143:F143"/>
    <mergeCell ref="E179:F179"/>
    <mergeCell ref="B7:D7"/>
    <mergeCell ref="B37:D37"/>
  </mergeCells>
  <pageMargins left="0.23622047244094491" right="0.23622047244094491" top="0.74803149606299213" bottom="0.94488188976377963" header="0.31496062992125984" footer="0.31496062992125984"/>
  <pageSetup paperSize="9" scale="67" firstPageNumber="3" fitToHeight="0"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G24"/>
  <sheetViews>
    <sheetView topLeftCell="B1" zoomScaleNormal="100" workbookViewId="0">
      <selection activeCell="B2" sqref="B2:D2"/>
    </sheetView>
  </sheetViews>
  <sheetFormatPr defaultColWidth="10.7109375" defaultRowHeight="12.75" x14ac:dyDescent="0.2"/>
  <cols>
    <col min="1" max="1" width="4.7109375" style="173" customWidth="1"/>
    <col min="2" max="2" width="45.7109375" style="173" customWidth="1"/>
    <col min="3" max="4" width="33.7109375" style="173" customWidth="1"/>
    <col min="5" max="16384" width="10.7109375" style="173"/>
  </cols>
  <sheetData>
    <row r="2" spans="2:7" s="31" customFormat="1" ht="33" customHeight="1" x14ac:dyDescent="0.2">
      <c r="B2" s="427" t="s">
        <v>139</v>
      </c>
      <c r="C2" s="427"/>
      <c r="D2" s="427"/>
      <c r="E2" s="136"/>
      <c r="F2" s="136"/>
    </row>
    <row r="3" spans="2:7" x14ac:dyDescent="0.2">
      <c r="B3" s="174"/>
    </row>
    <row r="4" spans="2:7" ht="12.75" customHeight="1" x14ac:dyDescent="0.2">
      <c r="B4" s="164" t="s">
        <v>41</v>
      </c>
      <c r="C4" s="164"/>
      <c r="D4" s="164"/>
    </row>
    <row r="5" spans="2:7" x14ac:dyDescent="0.2">
      <c r="B5" s="4"/>
    </row>
    <row r="6" spans="2:7" s="32" customFormat="1" ht="29.25" customHeight="1" x14ac:dyDescent="0.2">
      <c r="B6" s="35"/>
      <c r="C6" s="175" t="s">
        <v>146</v>
      </c>
      <c r="D6" s="176" t="s">
        <v>1125</v>
      </c>
    </row>
    <row r="7" spans="2:7" s="32" customFormat="1" ht="29.25" customHeight="1" x14ac:dyDescent="0.2">
      <c r="B7" s="176" t="s">
        <v>147</v>
      </c>
      <c r="C7" s="306" t="s">
        <v>166</v>
      </c>
      <c r="D7" s="306" t="s">
        <v>166</v>
      </c>
    </row>
    <row r="8" spans="2:7" ht="30" customHeight="1" x14ac:dyDescent="0.2">
      <c r="B8" s="176" t="s">
        <v>148</v>
      </c>
      <c r="C8" s="306" t="s">
        <v>166</v>
      </c>
      <c r="D8" s="33"/>
    </row>
    <row r="9" spans="2:7" ht="30" customHeight="1" x14ac:dyDescent="0.2">
      <c r="B9" s="176" t="s">
        <v>144</v>
      </c>
      <c r="C9" s="306" t="s">
        <v>166</v>
      </c>
      <c r="D9" s="306" t="s">
        <v>166</v>
      </c>
    </row>
    <row r="10" spans="2:7" ht="30" customHeight="1" x14ac:dyDescent="0.2">
      <c r="B10" s="176" t="s">
        <v>145</v>
      </c>
      <c r="C10" s="306" t="s">
        <v>166</v>
      </c>
      <c r="D10" s="33"/>
    </row>
    <row r="11" spans="2:7" x14ac:dyDescent="0.2">
      <c r="B11" s="4"/>
      <c r="C11" s="4"/>
      <c r="D11" s="4"/>
    </row>
    <row r="12" spans="2:7" x14ac:dyDescent="0.2">
      <c r="B12" s="4"/>
      <c r="C12" s="4"/>
      <c r="D12" s="4"/>
    </row>
    <row r="13" spans="2:7" x14ac:dyDescent="0.2">
      <c r="B13" s="164" t="s">
        <v>980</v>
      </c>
      <c r="C13" s="428" t="s">
        <v>166</v>
      </c>
      <c r="D13" s="428"/>
    </row>
    <row r="14" spans="2:7" x14ac:dyDescent="0.2">
      <c r="B14" s="4"/>
      <c r="C14" s="4"/>
      <c r="D14" s="4"/>
    </row>
    <row r="15" spans="2:7" x14ac:dyDescent="0.2">
      <c r="B15" s="4"/>
      <c r="C15" s="4"/>
      <c r="D15" s="4"/>
    </row>
    <row r="16" spans="2:7" ht="54" customHeight="1" x14ac:dyDescent="0.2">
      <c r="B16" s="429" t="s">
        <v>981</v>
      </c>
      <c r="C16" s="430"/>
      <c r="D16" s="430"/>
      <c r="G16" s="4"/>
    </row>
    <row r="17" spans="2:7" ht="31.5" customHeight="1" x14ac:dyDescent="0.2">
      <c r="B17" s="429" t="s">
        <v>982</v>
      </c>
      <c r="C17" s="429"/>
      <c r="D17" s="429"/>
      <c r="G17" s="4"/>
    </row>
    <row r="18" spans="2:7" s="34" customFormat="1" ht="45" customHeight="1" x14ac:dyDescent="0.2">
      <c r="B18" s="431" t="s">
        <v>983</v>
      </c>
      <c r="C18" s="432"/>
      <c r="D18" s="432"/>
    </row>
    <row r="19" spans="2:7" ht="45" customHeight="1" x14ac:dyDescent="0.2">
      <c r="B19" s="426" t="s">
        <v>152</v>
      </c>
      <c r="C19" s="426"/>
      <c r="D19" s="426"/>
    </row>
    <row r="20" spans="2:7" ht="45" customHeight="1" x14ac:dyDescent="0.2">
      <c r="B20" s="432" t="s">
        <v>1126</v>
      </c>
      <c r="C20" s="433"/>
      <c r="D20" s="433"/>
    </row>
    <row r="21" spans="2:7" ht="45" customHeight="1" x14ac:dyDescent="0.2">
      <c r="B21" s="432" t="s">
        <v>153</v>
      </c>
      <c r="C21" s="433"/>
      <c r="D21" s="433"/>
    </row>
    <row r="22" spans="2:7" x14ac:dyDescent="0.2">
      <c r="B22" s="434"/>
      <c r="C22" s="434"/>
      <c r="D22" s="434"/>
    </row>
    <row r="23" spans="2:7" x14ac:dyDescent="0.2">
      <c r="B23" s="434"/>
      <c r="C23" s="434"/>
      <c r="D23" s="434"/>
    </row>
    <row r="24" spans="2:7" x14ac:dyDescent="0.2">
      <c r="B24" s="434"/>
      <c r="C24" s="434"/>
      <c r="D24" s="434"/>
    </row>
  </sheetData>
  <mergeCells count="11">
    <mergeCell ref="B20:D20"/>
    <mergeCell ref="B21:D21"/>
    <mergeCell ref="B22:D22"/>
    <mergeCell ref="B23:D23"/>
    <mergeCell ref="B24:D24"/>
    <mergeCell ref="B19:D19"/>
    <mergeCell ref="B2:D2"/>
    <mergeCell ref="C13:D13"/>
    <mergeCell ref="B16:D16"/>
    <mergeCell ref="B17:D17"/>
    <mergeCell ref="B18:D18"/>
  </mergeCells>
  <pageMargins left="0.23622047244094491" right="0.23622047244094491" top="0.74803149606299213" bottom="0.94488188976377963" header="0.31496062992125984" footer="0.31496062992125984"/>
  <pageSetup paperSize="9" scale="85"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6"/>
  <sheetViews>
    <sheetView topLeftCell="B1" zoomScaleNormal="100" workbookViewId="0">
      <selection activeCell="B2" sqref="B2:E2"/>
    </sheetView>
  </sheetViews>
  <sheetFormatPr defaultColWidth="9.140625" defaultRowHeight="12.75" x14ac:dyDescent="0.2"/>
  <cols>
    <col min="1" max="1" width="6.140625" style="184" customWidth="1"/>
    <col min="2" max="2" width="10.42578125" style="184" customWidth="1"/>
    <col min="3" max="3" width="72.7109375" style="201" customWidth="1"/>
    <col min="4" max="4" width="16.42578125" style="184" customWidth="1"/>
    <col min="5" max="5" width="13.85546875" style="184" customWidth="1"/>
    <col min="6" max="16384" width="9.140625" style="184"/>
  </cols>
  <sheetData>
    <row r="1" spans="2:6" x14ac:dyDescent="0.2">
      <c r="C1" s="184"/>
    </row>
    <row r="2" spans="2:6" ht="33" customHeight="1" x14ac:dyDescent="0.2">
      <c r="B2" s="427" t="s">
        <v>984</v>
      </c>
      <c r="C2" s="427"/>
      <c r="D2" s="427"/>
      <c r="E2" s="427"/>
    </row>
    <row r="3" spans="2:6" x14ac:dyDescent="0.2">
      <c r="C3" s="184"/>
    </row>
    <row r="4" spans="2:6" x14ac:dyDescent="0.2">
      <c r="B4" s="184" t="s">
        <v>119</v>
      </c>
      <c r="C4" s="184"/>
    </row>
    <row r="5" spans="2:6" x14ac:dyDescent="0.2">
      <c r="C5" s="184"/>
    </row>
    <row r="6" spans="2:6" s="188" customFormat="1" ht="27.75" customHeight="1" x14ac:dyDescent="0.2">
      <c r="B6" s="185"/>
      <c r="C6" s="186" t="s">
        <v>3</v>
      </c>
      <c r="D6" s="187" t="s">
        <v>37</v>
      </c>
      <c r="E6" s="187" t="s">
        <v>6</v>
      </c>
    </row>
    <row r="7" spans="2:6" ht="30" customHeight="1" x14ac:dyDescent="0.2">
      <c r="B7" s="189" t="s">
        <v>12</v>
      </c>
      <c r="C7" s="190" t="s">
        <v>121</v>
      </c>
      <c r="D7" s="191"/>
      <c r="E7" s="191"/>
    </row>
    <row r="8" spans="2:6" ht="15" customHeight="1" x14ac:dyDescent="0.2">
      <c r="B8" s="192" t="s">
        <v>985</v>
      </c>
      <c r="C8" s="193" t="s">
        <v>122</v>
      </c>
      <c r="D8" s="192" t="s">
        <v>120</v>
      </c>
      <c r="E8" s="191"/>
    </row>
    <row r="9" spans="2:6" ht="15" customHeight="1" x14ac:dyDescent="0.2">
      <c r="B9" s="192" t="s">
        <v>986</v>
      </c>
      <c r="C9" s="193" t="s">
        <v>123</v>
      </c>
      <c r="D9" s="192" t="s">
        <v>120</v>
      </c>
      <c r="E9" s="191"/>
    </row>
    <row r="10" spans="2:6" ht="15" customHeight="1" x14ac:dyDescent="0.2">
      <c r="B10" s="192" t="s">
        <v>987</v>
      </c>
      <c r="C10" s="193" t="s">
        <v>124</v>
      </c>
      <c r="D10" s="192" t="s">
        <v>120</v>
      </c>
      <c r="E10" s="191"/>
    </row>
    <row r="11" spans="2:6" ht="15" customHeight="1" x14ac:dyDescent="0.2">
      <c r="B11" s="192" t="s">
        <v>988</v>
      </c>
      <c r="C11" s="193" t="s">
        <v>125</v>
      </c>
      <c r="D11" s="192" t="s">
        <v>120</v>
      </c>
      <c r="E11" s="191"/>
    </row>
    <row r="12" spans="2:6" ht="15" customHeight="1" x14ac:dyDescent="0.2">
      <c r="B12" s="192" t="s">
        <v>989</v>
      </c>
      <c r="C12" s="193" t="s">
        <v>126</v>
      </c>
      <c r="D12" s="192" t="s">
        <v>120</v>
      </c>
      <c r="E12" s="191"/>
    </row>
    <row r="13" spans="2:6" ht="15" customHeight="1" x14ac:dyDescent="0.2">
      <c r="B13" s="192" t="s">
        <v>990</v>
      </c>
      <c r="C13" s="193" t="s">
        <v>991</v>
      </c>
      <c r="D13" s="194"/>
      <c r="E13" s="195"/>
      <c r="F13" s="196"/>
    </row>
    <row r="14" spans="2:6" ht="15" customHeight="1" x14ac:dyDescent="0.2">
      <c r="B14" s="194"/>
      <c r="C14" s="193"/>
      <c r="D14" s="194"/>
      <c r="E14" s="195"/>
      <c r="F14" s="196"/>
    </row>
    <row r="15" spans="2:6" ht="30" customHeight="1" x14ac:dyDescent="0.2">
      <c r="B15" s="197" t="s">
        <v>13</v>
      </c>
      <c r="C15" s="190" t="s">
        <v>135</v>
      </c>
      <c r="D15" s="194"/>
      <c r="E15" s="195"/>
      <c r="F15" s="196"/>
    </row>
    <row r="16" spans="2:6" ht="15" customHeight="1" x14ac:dyDescent="0.2">
      <c r="B16" s="194"/>
      <c r="C16" s="193" t="s">
        <v>137</v>
      </c>
      <c r="D16" s="194"/>
      <c r="E16" s="195"/>
      <c r="F16" s="196"/>
    </row>
    <row r="17" spans="2:6" ht="15" customHeight="1" x14ac:dyDescent="0.2">
      <c r="B17" s="194" t="s">
        <v>589</v>
      </c>
      <c r="C17" s="193" t="s">
        <v>127</v>
      </c>
      <c r="D17" s="194" t="s">
        <v>120</v>
      </c>
      <c r="E17" s="195"/>
      <c r="F17" s="196"/>
    </row>
    <row r="18" spans="2:6" ht="15" customHeight="1" x14ac:dyDescent="0.2">
      <c r="B18" s="194" t="s">
        <v>992</v>
      </c>
      <c r="C18" s="193" t="s">
        <v>128</v>
      </c>
      <c r="D18" s="194" t="s">
        <v>120</v>
      </c>
      <c r="E18" s="195"/>
      <c r="F18" s="196"/>
    </row>
    <row r="19" spans="2:6" ht="15" customHeight="1" x14ac:dyDescent="0.2">
      <c r="B19" s="194" t="s">
        <v>993</v>
      </c>
      <c r="C19" s="193" t="s">
        <v>138</v>
      </c>
      <c r="D19" s="194" t="s">
        <v>120</v>
      </c>
      <c r="E19" s="195"/>
      <c r="F19" s="196"/>
    </row>
    <row r="20" spans="2:6" ht="15" customHeight="1" x14ac:dyDescent="0.2">
      <c r="B20" s="194" t="s">
        <v>994</v>
      </c>
      <c r="C20" s="193" t="s">
        <v>129</v>
      </c>
      <c r="D20" s="194" t="s">
        <v>120</v>
      </c>
      <c r="E20" s="195"/>
      <c r="F20" s="196"/>
    </row>
    <row r="21" spans="2:6" ht="15" customHeight="1" x14ac:dyDescent="0.2">
      <c r="B21" s="194" t="s">
        <v>995</v>
      </c>
      <c r="C21" s="193" t="s">
        <v>1173</v>
      </c>
      <c r="D21" s="194" t="s">
        <v>120</v>
      </c>
      <c r="E21" s="195"/>
      <c r="F21" s="196"/>
    </row>
    <row r="22" spans="2:6" ht="15" customHeight="1" x14ac:dyDescent="0.2">
      <c r="B22" s="194" t="s">
        <v>1172</v>
      </c>
      <c r="C22" s="193" t="s">
        <v>991</v>
      </c>
      <c r="D22" s="194"/>
      <c r="E22" s="195"/>
      <c r="F22" s="196"/>
    </row>
    <row r="23" spans="2:6" ht="15" customHeight="1" x14ac:dyDescent="0.2">
      <c r="B23" s="194"/>
      <c r="C23" s="193"/>
      <c r="D23" s="194"/>
      <c r="E23" s="195"/>
      <c r="F23" s="196"/>
    </row>
    <row r="24" spans="2:6" ht="30" customHeight="1" x14ac:dyDescent="0.2">
      <c r="B24" s="197" t="s">
        <v>14</v>
      </c>
      <c r="C24" s="190" t="s">
        <v>136</v>
      </c>
      <c r="D24" s="194"/>
      <c r="E24" s="195"/>
      <c r="F24" s="196"/>
    </row>
    <row r="25" spans="2:6" ht="15" customHeight="1" x14ac:dyDescent="0.2">
      <c r="B25" s="194" t="s">
        <v>590</v>
      </c>
      <c r="C25" s="193" t="s">
        <v>130</v>
      </c>
      <c r="D25" s="194" t="s">
        <v>120</v>
      </c>
      <c r="E25" s="195"/>
      <c r="F25" s="196"/>
    </row>
    <row r="26" spans="2:6" ht="15" customHeight="1" x14ac:dyDescent="0.2">
      <c r="B26" s="194" t="s">
        <v>591</v>
      </c>
      <c r="C26" s="193" t="s">
        <v>131</v>
      </c>
      <c r="D26" s="194" t="s">
        <v>120</v>
      </c>
      <c r="E26" s="195"/>
      <c r="F26" s="196"/>
    </row>
    <row r="27" spans="2:6" ht="15" customHeight="1" x14ac:dyDescent="0.2">
      <c r="B27" s="194" t="s">
        <v>592</v>
      </c>
      <c r="C27" s="193" t="s">
        <v>132</v>
      </c>
      <c r="D27" s="194" t="s">
        <v>120</v>
      </c>
      <c r="E27" s="195"/>
      <c r="F27" s="196"/>
    </row>
    <row r="28" spans="2:6" ht="15" customHeight="1" x14ac:dyDescent="0.2">
      <c r="B28" s="194" t="s">
        <v>593</v>
      </c>
      <c r="C28" s="193" t="s">
        <v>133</v>
      </c>
      <c r="D28" s="194" t="s">
        <v>120</v>
      </c>
      <c r="E28" s="195"/>
      <c r="F28" s="196"/>
    </row>
    <row r="29" spans="2:6" ht="15" customHeight="1" x14ac:dyDescent="0.2">
      <c r="B29" s="194" t="s">
        <v>594</v>
      </c>
      <c r="C29" s="193" t="s">
        <v>134</v>
      </c>
      <c r="D29" s="194" t="s">
        <v>120</v>
      </c>
      <c r="E29" s="195"/>
      <c r="F29" s="196"/>
    </row>
    <row r="30" spans="2:6" ht="15" customHeight="1" x14ac:dyDescent="0.2">
      <c r="B30" s="194" t="s">
        <v>789</v>
      </c>
      <c r="C30" s="193" t="s">
        <v>991</v>
      </c>
      <c r="D30" s="194"/>
      <c r="E30" s="195"/>
      <c r="F30" s="196"/>
    </row>
    <row r="31" spans="2:6" ht="15" customHeight="1" x14ac:dyDescent="0.2">
      <c r="B31" s="192"/>
      <c r="C31" s="193"/>
      <c r="D31" s="192"/>
      <c r="E31" s="191"/>
    </row>
    <row r="32" spans="2:6" ht="30" customHeight="1" x14ac:dyDescent="0.2">
      <c r="B32" s="189" t="s">
        <v>15</v>
      </c>
      <c r="C32" s="190" t="s">
        <v>996</v>
      </c>
      <c r="D32" s="192"/>
      <c r="E32" s="191"/>
    </row>
    <row r="33" spans="2:5" ht="15" customHeight="1" x14ac:dyDescent="0.2">
      <c r="B33" s="194" t="s">
        <v>595</v>
      </c>
      <c r="C33" s="193" t="s">
        <v>991</v>
      </c>
      <c r="D33" s="194"/>
      <c r="E33" s="191"/>
    </row>
    <row r="34" spans="2:5" ht="15" customHeight="1" x14ac:dyDescent="0.2">
      <c r="B34" s="192"/>
      <c r="C34" s="193"/>
      <c r="D34" s="192"/>
      <c r="E34" s="191"/>
    </row>
    <row r="35" spans="2:5" ht="15" customHeight="1" x14ac:dyDescent="0.2">
      <c r="B35" s="192"/>
      <c r="C35" s="193"/>
      <c r="D35" s="192"/>
      <c r="E35" s="191"/>
    </row>
    <row r="36" spans="2:5" ht="15" customHeight="1" x14ac:dyDescent="0.2">
      <c r="B36" s="198"/>
      <c r="C36" s="199"/>
      <c r="D36" s="198"/>
      <c r="E36" s="200"/>
    </row>
  </sheetData>
  <mergeCells count="1">
    <mergeCell ref="B2:E2"/>
  </mergeCells>
  <pageMargins left="0.23622047244094491" right="0.23622047244094491" top="0.74803149606299213" bottom="0.94488188976377963" header="0.31496062992125984" footer="0.31496062992125984"/>
  <pageSetup paperSize="9" scale="88"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57"/>
  <sheetViews>
    <sheetView zoomScaleNormal="100" workbookViewId="0">
      <selection activeCell="A2" sqref="A2"/>
    </sheetView>
  </sheetViews>
  <sheetFormatPr defaultColWidth="8.85546875" defaultRowHeight="12.75" x14ac:dyDescent="0.2"/>
  <cols>
    <col min="1" max="1" width="6.140625" style="171" customWidth="1"/>
    <col min="2" max="2" width="25.7109375" style="171" customWidth="1"/>
    <col min="3" max="3" width="72.7109375" style="223" customWidth="1"/>
    <col min="4" max="4" width="16.42578125" style="1" customWidth="1"/>
    <col min="5" max="5" width="5.7109375" style="171" customWidth="1"/>
    <col min="6" max="256" width="8.85546875" style="171"/>
    <col min="257" max="257" width="4.7109375" style="171" customWidth="1"/>
    <col min="258" max="258" width="25.7109375" style="171" customWidth="1"/>
    <col min="259" max="259" width="47.7109375" style="171" customWidth="1"/>
    <col min="260" max="260" width="17.7109375" style="171" customWidth="1"/>
    <col min="261" max="261" width="5.7109375" style="171" customWidth="1"/>
    <col min="262" max="512" width="8.85546875" style="171"/>
    <col min="513" max="513" width="4.7109375" style="171" customWidth="1"/>
    <col min="514" max="514" width="25.7109375" style="171" customWidth="1"/>
    <col min="515" max="515" width="47.7109375" style="171" customWidth="1"/>
    <col min="516" max="516" width="17.7109375" style="171" customWidth="1"/>
    <col min="517" max="517" width="5.7109375" style="171" customWidth="1"/>
    <col min="518" max="768" width="8.85546875" style="171"/>
    <col min="769" max="769" width="4.7109375" style="171" customWidth="1"/>
    <col min="770" max="770" width="25.7109375" style="171" customWidth="1"/>
    <col min="771" max="771" width="47.7109375" style="171" customWidth="1"/>
    <col min="772" max="772" width="17.7109375" style="171" customWidth="1"/>
    <col min="773" max="773" width="5.7109375" style="171" customWidth="1"/>
    <col min="774" max="1024" width="8.85546875" style="171"/>
    <col min="1025" max="1025" width="4.7109375" style="171" customWidth="1"/>
    <col min="1026" max="1026" width="25.7109375" style="171" customWidth="1"/>
    <col min="1027" max="1027" width="47.7109375" style="171" customWidth="1"/>
    <col min="1028" max="1028" width="17.7109375" style="171" customWidth="1"/>
    <col min="1029" max="1029" width="5.7109375" style="171" customWidth="1"/>
    <col min="1030" max="1280" width="8.85546875" style="171"/>
    <col min="1281" max="1281" width="4.7109375" style="171" customWidth="1"/>
    <col min="1282" max="1282" width="25.7109375" style="171" customWidth="1"/>
    <col min="1283" max="1283" width="47.7109375" style="171" customWidth="1"/>
    <col min="1284" max="1284" width="17.7109375" style="171" customWidth="1"/>
    <col min="1285" max="1285" width="5.7109375" style="171" customWidth="1"/>
    <col min="1286" max="1536" width="8.85546875" style="171"/>
    <col min="1537" max="1537" width="4.7109375" style="171" customWidth="1"/>
    <col min="1538" max="1538" width="25.7109375" style="171" customWidth="1"/>
    <col min="1539" max="1539" width="47.7109375" style="171" customWidth="1"/>
    <col min="1540" max="1540" width="17.7109375" style="171" customWidth="1"/>
    <col min="1541" max="1541" width="5.7109375" style="171" customWidth="1"/>
    <col min="1542" max="1792" width="8.85546875" style="171"/>
    <col min="1793" max="1793" width="4.7109375" style="171" customWidth="1"/>
    <col min="1794" max="1794" width="25.7109375" style="171" customWidth="1"/>
    <col min="1795" max="1795" width="47.7109375" style="171" customWidth="1"/>
    <col min="1796" max="1796" width="17.7109375" style="171" customWidth="1"/>
    <col min="1797" max="1797" width="5.7109375" style="171" customWidth="1"/>
    <col min="1798" max="2048" width="8.85546875" style="171"/>
    <col min="2049" max="2049" width="4.7109375" style="171" customWidth="1"/>
    <col min="2050" max="2050" width="25.7109375" style="171" customWidth="1"/>
    <col min="2051" max="2051" width="47.7109375" style="171" customWidth="1"/>
    <col min="2052" max="2052" width="17.7109375" style="171" customWidth="1"/>
    <col min="2053" max="2053" width="5.7109375" style="171" customWidth="1"/>
    <col min="2054" max="2304" width="8.85546875" style="171"/>
    <col min="2305" max="2305" width="4.7109375" style="171" customWidth="1"/>
    <col min="2306" max="2306" width="25.7109375" style="171" customWidth="1"/>
    <col min="2307" max="2307" width="47.7109375" style="171" customWidth="1"/>
    <col min="2308" max="2308" width="17.7109375" style="171" customWidth="1"/>
    <col min="2309" max="2309" width="5.7109375" style="171" customWidth="1"/>
    <col min="2310" max="2560" width="8.85546875" style="171"/>
    <col min="2561" max="2561" width="4.7109375" style="171" customWidth="1"/>
    <col min="2562" max="2562" width="25.7109375" style="171" customWidth="1"/>
    <col min="2563" max="2563" width="47.7109375" style="171" customWidth="1"/>
    <col min="2564" max="2564" width="17.7109375" style="171" customWidth="1"/>
    <col min="2565" max="2565" width="5.7109375" style="171" customWidth="1"/>
    <col min="2566" max="2816" width="8.85546875" style="171"/>
    <col min="2817" max="2817" width="4.7109375" style="171" customWidth="1"/>
    <col min="2818" max="2818" width="25.7109375" style="171" customWidth="1"/>
    <col min="2819" max="2819" width="47.7109375" style="171" customWidth="1"/>
    <col min="2820" max="2820" width="17.7109375" style="171" customWidth="1"/>
    <col min="2821" max="2821" width="5.7109375" style="171" customWidth="1"/>
    <col min="2822" max="3072" width="8.85546875" style="171"/>
    <col min="3073" max="3073" width="4.7109375" style="171" customWidth="1"/>
    <col min="3074" max="3074" width="25.7109375" style="171" customWidth="1"/>
    <col min="3075" max="3075" width="47.7109375" style="171" customWidth="1"/>
    <col min="3076" max="3076" width="17.7109375" style="171" customWidth="1"/>
    <col min="3077" max="3077" width="5.7109375" style="171" customWidth="1"/>
    <col min="3078" max="3328" width="8.85546875" style="171"/>
    <col min="3329" max="3329" width="4.7109375" style="171" customWidth="1"/>
    <col min="3330" max="3330" width="25.7109375" style="171" customWidth="1"/>
    <col min="3331" max="3331" width="47.7109375" style="171" customWidth="1"/>
    <col min="3332" max="3332" width="17.7109375" style="171" customWidth="1"/>
    <col min="3333" max="3333" width="5.7109375" style="171" customWidth="1"/>
    <col min="3334" max="3584" width="8.85546875" style="171"/>
    <col min="3585" max="3585" width="4.7109375" style="171" customWidth="1"/>
    <col min="3586" max="3586" width="25.7109375" style="171" customWidth="1"/>
    <col min="3587" max="3587" width="47.7109375" style="171" customWidth="1"/>
    <col min="3588" max="3588" width="17.7109375" style="171" customWidth="1"/>
    <col min="3589" max="3589" width="5.7109375" style="171" customWidth="1"/>
    <col min="3590" max="3840" width="8.85546875" style="171"/>
    <col min="3841" max="3841" width="4.7109375" style="171" customWidth="1"/>
    <col min="3842" max="3842" width="25.7109375" style="171" customWidth="1"/>
    <col min="3843" max="3843" width="47.7109375" style="171" customWidth="1"/>
    <col min="3844" max="3844" width="17.7109375" style="171" customWidth="1"/>
    <col min="3845" max="3845" width="5.7109375" style="171" customWidth="1"/>
    <col min="3846" max="4096" width="8.85546875" style="171"/>
    <col min="4097" max="4097" width="4.7109375" style="171" customWidth="1"/>
    <col min="4098" max="4098" width="25.7109375" style="171" customWidth="1"/>
    <col min="4099" max="4099" width="47.7109375" style="171" customWidth="1"/>
    <col min="4100" max="4100" width="17.7109375" style="171" customWidth="1"/>
    <col min="4101" max="4101" width="5.7109375" style="171" customWidth="1"/>
    <col min="4102" max="4352" width="8.85546875" style="171"/>
    <col min="4353" max="4353" width="4.7109375" style="171" customWidth="1"/>
    <col min="4354" max="4354" width="25.7109375" style="171" customWidth="1"/>
    <col min="4355" max="4355" width="47.7109375" style="171" customWidth="1"/>
    <col min="4356" max="4356" width="17.7109375" style="171" customWidth="1"/>
    <col min="4357" max="4357" width="5.7109375" style="171" customWidth="1"/>
    <col min="4358" max="4608" width="8.85546875" style="171"/>
    <col min="4609" max="4609" width="4.7109375" style="171" customWidth="1"/>
    <col min="4610" max="4610" width="25.7109375" style="171" customWidth="1"/>
    <col min="4611" max="4611" width="47.7109375" style="171" customWidth="1"/>
    <col min="4612" max="4612" width="17.7109375" style="171" customWidth="1"/>
    <col min="4613" max="4613" width="5.7109375" style="171" customWidth="1"/>
    <col min="4614" max="4864" width="8.85546875" style="171"/>
    <col min="4865" max="4865" width="4.7109375" style="171" customWidth="1"/>
    <col min="4866" max="4866" width="25.7109375" style="171" customWidth="1"/>
    <col min="4867" max="4867" width="47.7109375" style="171" customWidth="1"/>
    <col min="4868" max="4868" width="17.7109375" style="171" customWidth="1"/>
    <col min="4869" max="4869" width="5.7109375" style="171" customWidth="1"/>
    <col min="4870" max="5120" width="8.85546875" style="171"/>
    <col min="5121" max="5121" width="4.7109375" style="171" customWidth="1"/>
    <col min="5122" max="5122" width="25.7109375" style="171" customWidth="1"/>
    <col min="5123" max="5123" width="47.7109375" style="171" customWidth="1"/>
    <col min="5124" max="5124" width="17.7109375" style="171" customWidth="1"/>
    <col min="5125" max="5125" width="5.7109375" style="171" customWidth="1"/>
    <col min="5126" max="5376" width="8.85546875" style="171"/>
    <col min="5377" max="5377" width="4.7109375" style="171" customWidth="1"/>
    <col min="5378" max="5378" width="25.7109375" style="171" customWidth="1"/>
    <col min="5379" max="5379" width="47.7109375" style="171" customWidth="1"/>
    <col min="5380" max="5380" width="17.7109375" style="171" customWidth="1"/>
    <col min="5381" max="5381" width="5.7109375" style="171" customWidth="1"/>
    <col min="5382" max="5632" width="8.85546875" style="171"/>
    <col min="5633" max="5633" width="4.7109375" style="171" customWidth="1"/>
    <col min="5634" max="5634" width="25.7109375" style="171" customWidth="1"/>
    <col min="5635" max="5635" width="47.7109375" style="171" customWidth="1"/>
    <col min="5636" max="5636" width="17.7109375" style="171" customWidth="1"/>
    <col min="5637" max="5637" width="5.7109375" style="171" customWidth="1"/>
    <col min="5638" max="5888" width="8.85546875" style="171"/>
    <col min="5889" max="5889" width="4.7109375" style="171" customWidth="1"/>
    <col min="5890" max="5890" width="25.7109375" style="171" customWidth="1"/>
    <col min="5891" max="5891" width="47.7109375" style="171" customWidth="1"/>
    <col min="5892" max="5892" width="17.7109375" style="171" customWidth="1"/>
    <col min="5893" max="5893" width="5.7109375" style="171" customWidth="1"/>
    <col min="5894" max="6144" width="8.85546875" style="171"/>
    <col min="6145" max="6145" width="4.7109375" style="171" customWidth="1"/>
    <col min="6146" max="6146" width="25.7109375" style="171" customWidth="1"/>
    <col min="6147" max="6147" width="47.7109375" style="171" customWidth="1"/>
    <col min="6148" max="6148" width="17.7109375" style="171" customWidth="1"/>
    <col min="6149" max="6149" width="5.7109375" style="171" customWidth="1"/>
    <col min="6150" max="6400" width="8.85546875" style="171"/>
    <col min="6401" max="6401" width="4.7109375" style="171" customWidth="1"/>
    <col min="6402" max="6402" width="25.7109375" style="171" customWidth="1"/>
    <col min="6403" max="6403" width="47.7109375" style="171" customWidth="1"/>
    <col min="6404" max="6404" width="17.7109375" style="171" customWidth="1"/>
    <col min="6405" max="6405" width="5.7109375" style="171" customWidth="1"/>
    <col min="6406" max="6656" width="8.85546875" style="171"/>
    <col min="6657" max="6657" width="4.7109375" style="171" customWidth="1"/>
    <col min="6658" max="6658" width="25.7109375" style="171" customWidth="1"/>
    <col min="6659" max="6659" width="47.7109375" style="171" customWidth="1"/>
    <col min="6660" max="6660" width="17.7109375" style="171" customWidth="1"/>
    <col min="6661" max="6661" width="5.7109375" style="171" customWidth="1"/>
    <col min="6662" max="6912" width="8.85546875" style="171"/>
    <col min="6913" max="6913" width="4.7109375" style="171" customWidth="1"/>
    <col min="6914" max="6914" width="25.7109375" style="171" customWidth="1"/>
    <col min="6915" max="6915" width="47.7109375" style="171" customWidth="1"/>
    <col min="6916" max="6916" width="17.7109375" style="171" customWidth="1"/>
    <col min="6917" max="6917" width="5.7109375" style="171" customWidth="1"/>
    <col min="6918" max="7168" width="8.85546875" style="171"/>
    <col min="7169" max="7169" width="4.7109375" style="171" customWidth="1"/>
    <col min="7170" max="7170" width="25.7109375" style="171" customWidth="1"/>
    <col min="7171" max="7171" width="47.7109375" style="171" customWidth="1"/>
    <col min="7172" max="7172" width="17.7109375" style="171" customWidth="1"/>
    <col min="7173" max="7173" width="5.7109375" style="171" customWidth="1"/>
    <col min="7174" max="7424" width="8.85546875" style="171"/>
    <col min="7425" max="7425" width="4.7109375" style="171" customWidth="1"/>
    <col min="7426" max="7426" width="25.7109375" style="171" customWidth="1"/>
    <col min="7427" max="7427" width="47.7109375" style="171" customWidth="1"/>
    <col min="7428" max="7428" width="17.7109375" style="171" customWidth="1"/>
    <col min="7429" max="7429" width="5.7109375" style="171" customWidth="1"/>
    <col min="7430" max="7680" width="8.85546875" style="171"/>
    <col min="7681" max="7681" width="4.7109375" style="171" customWidth="1"/>
    <col min="7682" max="7682" width="25.7109375" style="171" customWidth="1"/>
    <col min="7683" max="7683" width="47.7109375" style="171" customWidth="1"/>
    <col min="7684" max="7684" width="17.7109375" style="171" customWidth="1"/>
    <col min="7685" max="7685" width="5.7109375" style="171" customWidth="1"/>
    <col min="7686" max="7936" width="8.85546875" style="171"/>
    <col min="7937" max="7937" width="4.7109375" style="171" customWidth="1"/>
    <col min="7938" max="7938" width="25.7109375" style="171" customWidth="1"/>
    <col min="7939" max="7939" width="47.7109375" style="171" customWidth="1"/>
    <col min="7940" max="7940" width="17.7109375" style="171" customWidth="1"/>
    <col min="7941" max="7941" width="5.7109375" style="171" customWidth="1"/>
    <col min="7942" max="8192" width="8.85546875" style="171"/>
    <col min="8193" max="8193" width="4.7109375" style="171" customWidth="1"/>
    <col min="8194" max="8194" width="25.7109375" style="171" customWidth="1"/>
    <col min="8195" max="8195" width="47.7109375" style="171" customWidth="1"/>
    <col min="8196" max="8196" width="17.7109375" style="171" customWidth="1"/>
    <col min="8197" max="8197" width="5.7109375" style="171" customWidth="1"/>
    <col min="8198" max="8448" width="8.85546875" style="171"/>
    <col min="8449" max="8449" width="4.7109375" style="171" customWidth="1"/>
    <col min="8450" max="8450" width="25.7109375" style="171" customWidth="1"/>
    <col min="8451" max="8451" width="47.7109375" style="171" customWidth="1"/>
    <col min="8452" max="8452" width="17.7109375" style="171" customWidth="1"/>
    <col min="8453" max="8453" width="5.7109375" style="171" customWidth="1"/>
    <col min="8454" max="8704" width="8.85546875" style="171"/>
    <col min="8705" max="8705" width="4.7109375" style="171" customWidth="1"/>
    <col min="8706" max="8706" width="25.7109375" style="171" customWidth="1"/>
    <col min="8707" max="8707" width="47.7109375" style="171" customWidth="1"/>
    <col min="8708" max="8708" width="17.7109375" style="171" customWidth="1"/>
    <col min="8709" max="8709" width="5.7109375" style="171" customWidth="1"/>
    <col min="8710" max="8960" width="8.85546875" style="171"/>
    <col min="8961" max="8961" width="4.7109375" style="171" customWidth="1"/>
    <col min="8962" max="8962" width="25.7109375" style="171" customWidth="1"/>
    <col min="8963" max="8963" width="47.7109375" style="171" customWidth="1"/>
    <col min="8964" max="8964" width="17.7109375" style="171" customWidth="1"/>
    <col min="8965" max="8965" width="5.7109375" style="171" customWidth="1"/>
    <col min="8966" max="9216" width="8.85546875" style="171"/>
    <col min="9217" max="9217" width="4.7109375" style="171" customWidth="1"/>
    <col min="9218" max="9218" width="25.7109375" style="171" customWidth="1"/>
    <col min="9219" max="9219" width="47.7109375" style="171" customWidth="1"/>
    <col min="9220" max="9220" width="17.7109375" style="171" customWidth="1"/>
    <col min="9221" max="9221" width="5.7109375" style="171" customWidth="1"/>
    <col min="9222" max="9472" width="8.85546875" style="171"/>
    <col min="9473" max="9473" width="4.7109375" style="171" customWidth="1"/>
    <col min="9474" max="9474" width="25.7109375" style="171" customWidth="1"/>
    <col min="9475" max="9475" width="47.7109375" style="171" customWidth="1"/>
    <col min="9476" max="9476" width="17.7109375" style="171" customWidth="1"/>
    <col min="9477" max="9477" width="5.7109375" style="171" customWidth="1"/>
    <col min="9478" max="9728" width="8.85546875" style="171"/>
    <col min="9729" max="9729" width="4.7109375" style="171" customWidth="1"/>
    <col min="9730" max="9730" width="25.7109375" style="171" customWidth="1"/>
    <col min="9731" max="9731" width="47.7109375" style="171" customWidth="1"/>
    <col min="9732" max="9732" width="17.7109375" style="171" customWidth="1"/>
    <col min="9733" max="9733" width="5.7109375" style="171" customWidth="1"/>
    <col min="9734" max="9984" width="8.85546875" style="171"/>
    <col min="9985" max="9985" width="4.7109375" style="171" customWidth="1"/>
    <col min="9986" max="9986" width="25.7109375" style="171" customWidth="1"/>
    <col min="9987" max="9987" width="47.7109375" style="171" customWidth="1"/>
    <col min="9988" max="9988" width="17.7109375" style="171" customWidth="1"/>
    <col min="9989" max="9989" width="5.7109375" style="171" customWidth="1"/>
    <col min="9990" max="10240" width="8.85546875" style="171"/>
    <col min="10241" max="10241" width="4.7109375" style="171" customWidth="1"/>
    <col min="10242" max="10242" width="25.7109375" style="171" customWidth="1"/>
    <col min="10243" max="10243" width="47.7109375" style="171" customWidth="1"/>
    <col min="10244" max="10244" width="17.7109375" style="171" customWidth="1"/>
    <col min="10245" max="10245" width="5.7109375" style="171" customWidth="1"/>
    <col min="10246" max="10496" width="8.85546875" style="171"/>
    <col min="10497" max="10497" width="4.7109375" style="171" customWidth="1"/>
    <col min="10498" max="10498" width="25.7109375" style="171" customWidth="1"/>
    <col min="10499" max="10499" width="47.7109375" style="171" customWidth="1"/>
    <col min="10500" max="10500" width="17.7109375" style="171" customWidth="1"/>
    <col min="10501" max="10501" width="5.7109375" style="171" customWidth="1"/>
    <col min="10502" max="10752" width="8.85546875" style="171"/>
    <col min="10753" max="10753" width="4.7109375" style="171" customWidth="1"/>
    <col min="10754" max="10754" width="25.7109375" style="171" customWidth="1"/>
    <col min="10755" max="10755" width="47.7109375" style="171" customWidth="1"/>
    <col min="10756" max="10756" width="17.7109375" style="171" customWidth="1"/>
    <col min="10757" max="10757" width="5.7109375" style="171" customWidth="1"/>
    <col min="10758" max="11008" width="8.85546875" style="171"/>
    <col min="11009" max="11009" width="4.7109375" style="171" customWidth="1"/>
    <col min="11010" max="11010" width="25.7109375" style="171" customWidth="1"/>
    <col min="11011" max="11011" width="47.7109375" style="171" customWidth="1"/>
    <col min="11012" max="11012" width="17.7109375" style="171" customWidth="1"/>
    <col min="11013" max="11013" width="5.7109375" style="171" customWidth="1"/>
    <col min="11014" max="11264" width="8.85546875" style="171"/>
    <col min="11265" max="11265" width="4.7109375" style="171" customWidth="1"/>
    <col min="11266" max="11266" width="25.7109375" style="171" customWidth="1"/>
    <col min="11267" max="11267" width="47.7109375" style="171" customWidth="1"/>
    <col min="11268" max="11268" width="17.7109375" style="171" customWidth="1"/>
    <col min="11269" max="11269" width="5.7109375" style="171" customWidth="1"/>
    <col min="11270" max="11520" width="8.85546875" style="171"/>
    <col min="11521" max="11521" width="4.7109375" style="171" customWidth="1"/>
    <col min="11522" max="11522" width="25.7109375" style="171" customWidth="1"/>
    <col min="11523" max="11523" width="47.7109375" style="171" customWidth="1"/>
    <col min="11524" max="11524" width="17.7109375" style="171" customWidth="1"/>
    <col min="11525" max="11525" width="5.7109375" style="171" customWidth="1"/>
    <col min="11526" max="11776" width="8.85546875" style="171"/>
    <col min="11777" max="11777" width="4.7109375" style="171" customWidth="1"/>
    <col min="11778" max="11778" width="25.7109375" style="171" customWidth="1"/>
    <col min="11779" max="11779" width="47.7109375" style="171" customWidth="1"/>
    <col min="11780" max="11780" width="17.7109375" style="171" customWidth="1"/>
    <col min="11781" max="11781" width="5.7109375" style="171" customWidth="1"/>
    <col min="11782" max="12032" width="8.85546875" style="171"/>
    <col min="12033" max="12033" width="4.7109375" style="171" customWidth="1"/>
    <col min="12034" max="12034" width="25.7109375" style="171" customWidth="1"/>
    <col min="12035" max="12035" width="47.7109375" style="171" customWidth="1"/>
    <col min="12036" max="12036" width="17.7109375" style="171" customWidth="1"/>
    <col min="12037" max="12037" width="5.7109375" style="171" customWidth="1"/>
    <col min="12038" max="12288" width="8.85546875" style="171"/>
    <col min="12289" max="12289" width="4.7109375" style="171" customWidth="1"/>
    <col min="12290" max="12290" width="25.7109375" style="171" customWidth="1"/>
    <col min="12291" max="12291" width="47.7109375" style="171" customWidth="1"/>
    <col min="12292" max="12292" width="17.7109375" style="171" customWidth="1"/>
    <col min="12293" max="12293" width="5.7109375" style="171" customWidth="1"/>
    <col min="12294" max="12544" width="8.85546875" style="171"/>
    <col min="12545" max="12545" width="4.7109375" style="171" customWidth="1"/>
    <col min="12546" max="12546" width="25.7109375" style="171" customWidth="1"/>
    <col min="12547" max="12547" width="47.7109375" style="171" customWidth="1"/>
    <col min="12548" max="12548" width="17.7109375" style="171" customWidth="1"/>
    <col min="12549" max="12549" width="5.7109375" style="171" customWidth="1"/>
    <col min="12550" max="12800" width="8.85546875" style="171"/>
    <col min="12801" max="12801" width="4.7109375" style="171" customWidth="1"/>
    <col min="12802" max="12802" width="25.7109375" style="171" customWidth="1"/>
    <col min="12803" max="12803" width="47.7109375" style="171" customWidth="1"/>
    <col min="12804" max="12804" width="17.7109375" style="171" customWidth="1"/>
    <col min="12805" max="12805" width="5.7109375" style="171" customWidth="1"/>
    <col min="12806" max="13056" width="8.85546875" style="171"/>
    <col min="13057" max="13057" width="4.7109375" style="171" customWidth="1"/>
    <col min="13058" max="13058" width="25.7109375" style="171" customWidth="1"/>
    <col min="13059" max="13059" width="47.7109375" style="171" customWidth="1"/>
    <col min="13060" max="13060" width="17.7109375" style="171" customWidth="1"/>
    <col min="13061" max="13061" width="5.7109375" style="171" customWidth="1"/>
    <col min="13062" max="13312" width="8.85546875" style="171"/>
    <col min="13313" max="13313" width="4.7109375" style="171" customWidth="1"/>
    <col min="13314" max="13314" width="25.7109375" style="171" customWidth="1"/>
    <col min="13315" max="13315" width="47.7109375" style="171" customWidth="1"/>
    <col min="13316" max="13316" width="17.7109375" style="171" customWidth="1"/>
    <col min="13317" max="13317" width="5.7109375" style="171" customWidth="1"/>
    <col min="13318" max="13568" width="8.85546875" style="171"/>
    <col min="13569" max="13569" width="4.7109375" style="171" customWidth="1"/>
    <col min="13570" max="13570" width="25.7109375" style="171" customWidth="1"/>
    <col min="13571" max="13571" width="47.7109375" style="171" customWidth="1"/>
    <col min="13572" max="13572" width="17.7109375" style="171" customWidth="1"/>
    <col min="13573" max="13573" width="5.7109375" style="171" customWidth="1"/>
    <col min="13574" max="13824" width="8.85546875" style="171"/>
    <col min="13825" max="13825" width="4.7109375" style="171" customWidth="1"/>
    <col min="13826" max="13826" width="25.7109375" style="171" customWidth="1"/>
    <col min="13827" max="13827" width="47.7109375" style="171" customWidth="1"/>
    <col min="13828" max="13828" width="17.7109375" style="171" customWidth="1"/>
    <col min="13829" max="13829" width="5.7109375" style="171" customWidth="1"/>
    <col min="13830" max="14080" width="8.85546875" style="171"/>
    <col min="14081" max="14081" width="4.7109375" style="171" customWidth="1"/>
    <col min="14082" max="14082" width="25.7109375" style="171" customWidth="1"/>
    <col min="14083" max="14083" width="47.7109375" style="171" customWidth="1"/>
    <col min="14084" max="14084" width="17.7109375" style="171" customWidth="1"/>
    <col min="14085" max="14085" width="5.7109375" style="171" customWidth="1"/>
    <col min="14086" max="14336" width="8.85546875" style="171"/>
    <col min="14337" max="14337" width="4.7109375" style="171" customWidth="1"/>
    <col min="14338" max="14338" width="25.7109375" style="171" customWidth="1"/>
    <col min="14339" max="14339" width="47.7109375" style="171" customWidth="1"/>
    <col min="14340" max="14340" width="17.7109375" style="171" customWidth="1"/>
    <col min="14341" max="14341" width="5.7109375" style="171" customWidth="1"/>
    <col min="14342" max="14592" width="8.85546875" style="171"/>
    <col min="14593" max="14593" width="4.7109375" style="171" customWidth="1"/>
    <col min="14594" max="14594" width="25.7109375" style="171" customWidth="1"/>
    <col min="14595" max="14595" width="47.7109375" style="171" customWidth="1"/>
    <col min="14596" max="14596" width="17.7109375" style="171" customWidth="1"/>
    <col min="14597" max="14597" width="5.7109375" style="171" customWidth="1"/>
    <col min="14598" max="14848" width="8.85546875" style="171"/>
    <col min="14849" max="14849" width="4.7109375" style="171" customWidth="1"/>
    <col min="14850" max="14850" width="25.7109375" style="171" customWidth="1"/>
    <col min="14851" max="14851" width="47.7109375" style="171" customWidth="1"/>
    <col min="14852" max="14852" width="17.7109375" style="171" customWidth="1"/>
    <col min="14853" max="14853" width="5.7109375" style="171" customWidth="1"/>
    <col min="14854" max="15104" width="8.85546875" style="171"/>
    <col min="15105" max="15105" width="4.7109375" style="171" customWidth="1"/>
    <col min="15106" max="15106" width="25.7109375" style="171" customWidth="1"/>
    <col min="15107" max="15107" width="47.7109375" style="171" customWidth="1"/>
    <col min="15108" max="15108" width="17.7109375" style="171" customWidth="1"/>
    <col min="15109" max="15109" width="5.7109375" style="171" customWidth="1"/>
    <col min="15110" max="15360" width="8.85546875" style="171"/>
    <col min="15361" max="15361" width="4.7109375" style="171" customWidth="1"/>
    <col min="15362" max="15362" width="25.7109375" style="171" customWidth="1"/>
    <col min="15363" max="15363" width="47.7109375" style="171" customWidth="1"/>
    <col min="15364" max="15364" width="17.7109375" style="171" customWidth="1"/>
    <col min="15365" max="15365" width="5.7109375" style="171" customWidth="1"/>
    <col min="15366" max="15616" width="8.85546875" style="171"/>
    <col min="15617" max="15617" width="4.7109375" style="171" customWidth="1"/>
    <col min="15618" max="15618" width="25.7109375" style="171" customWidth="1"/>
    <col min="15619" max="15619" width="47.7109375" style="171" customWidth="1"/>
    <col min="15620" max="15620" width="17.7109375" style="171" customWidth="1"/>
    <col min="15621" max="15621" width="5.7109375" style="171" customWidth="1"/>
    <col min="15622" max="15872" width="8.85546875" style="171"/>
    <col min="15873" max="15873" width="4.7109375" style="171" customWidth="1"/>
    <col min="15874" max="15874" width="25.7109375" style="171" customWidth="1"/>
    <col min="15875" max="15875" width="47.7109375" style="171" customWidth="1"/>
    <col min="15876" max="15876" width="17.7109375" style="171" customWidth="1"/>
    <col min="15877" max="15877" width="5.7109375" style="171" customWidth="1"/>
    <col min="15878" max="16128" width="8.85546875" style="171"/>
    <col min="16129" max="16129" width="4.7109375" style="171" customWidth="1"/>
    <col min="16130" max="16130" width="25.7109375" style="171" customWidth="1"/>
    <col min="16131" max="16131" width="47.7109375" style="171" customWidth="1"/>
    <col min="16132" max="16132" width="17.7109375" style="171" customWidth="1"/>
    <col min="16133" max="16133" width="5.7109375" style="171" customWidth="1"/>
    <col min="16134" max="16384" width="8.85546875" style="171"/>
  </cols>
  <sheetData>
    <row r="2" spans="1:4" s="202" customFormat="1" ht="33" customHeight="1" x14ac:dyDescent="0.2">
      <c r="B2" s="436" t="s">
        <v>67</v>
      </c>
      <c r="C2" s="437"/>
      <c r="D2" s="437"/>
    </row>
    <row r="3" spans="1:4" ht="15" customHeight="1" x14ac:dyDescent="0.2">
      <c r="B3" s="172"/>
      <c r="C3" s="203"/>
      <c r="D3" s="17"/>
    </row>
    <row r="4" spans="1:4" ht="12.75" customHeight="1" x14ac:dyDescent="0.2">
      <c r="B4" s="172" t="s">
        <v>577</v>
      </c>
      <c r="C4" s="203"/>
      <c r="D4" s="17"/>
    </row>
    <row r="5" spans="1:4" x14ac:dyDescent="0.2">
      <c r="B5" s="204"/>
      <c r="C5" s="203"/>
      <c r="D5" s="17"/>
    </row>
    <row r="6" spans="1:4" x14ac:dyDescent="0.2">
      <c r="B6" s="205" t="s">
        <v>69</v>
      </c>
      <c r="C6" s="203"/>
      <c r="D6" s="17"/>
    </row>
    <row r="7" spans="1:4" ht="9" customHeight="1" x14ac:dyDescent="0.2">
      <c r="B7" s="172"/>
      <c r="C7" s="203"/>
      <c r="D7" s="17"/>
    </row>
    <row r="8" spans="1:4" ht="38.25" x14ac:dyDescent="0.2">
      <c r="A8" s="206"/>
      <c r="B8" s="438" t="s">
        <v>70</v>
      </c>
      <c r="C8" s="438"/>
      <c r="D8" s="2" t="s">
        <v>71</v>
      </c>
    </row>
    <row r="9" spans="1:4" ht="24.75" customHeight="1" x14ac:dyDescent="0.2">
      <c r="A9" s="206"/>
      <c r="B9" s="439" t="s">
        <v>39</v>
      </c>
      <c r="C9" s="439"/>
      <c r="D9" s="18"/>
    </row>
    <row r="10" spans="1:4" ht="24.75" customHeight="1" x14ac:dyDescent="0.2">
      <c r="A10" s="206"/>
      <c r="B10" s="435" t="s">
        <v>154</v>
      </c>
      <c r="C10" s="435"/>
      <c r="D10" s="19"/>
    </row>
    <row r="11" spans="1:4" ht="24.75" customHeight="1" x14ac:dyDescent="0.2">
      <c r="A11" s="206"/>
      <c r="B11" s="435" t="s">
        <v>155</v>
      </c>
      <c r="C11" s="435"/>
      <c r="D11" s="19"/>
    </row>
    <row r="12" spans="1:4" ht="23.25" customHeight="1" x14ac:dyDescent="0.2">
      <c r="A12" s="206"/>
      <c r="B12" s="435" t="s">
        <v>40</v>
      </c>
      <c r="C12" s="435"/>
      <c r="D12" s="19"/>
    </row>
    <row r="13" spans="1:4" ht="27" customHeight="1" x14ac:dyDescent="0.2">
      <c r="A13" s="206"/>
      <c r="B13" s="435" t="s">
        <v>98</v>
      </c>
      <c r="C13" s="435"/>
      <c r="D13" s="19"/>
    </row>
    <row r="14" spans="1:4" s="208" customFormat="1" ht="30" customHeight="1" x14ac:dyDescent="0.2">
      <c r="B14" s="435" t="s">
        <v>72</v>
      </c>
      <c r="C14" s="435"/>
      <c r="D14" s="19"/>
    </row>
    <row r="15" spans="1:4" s="208" customFormat="1" ht="30" customHeight="1" x14ac:dyDescent="0.2">
      <c r="B15" s="440" t="s">
        <v>73</v>
      </c>
      <c r="C15" s="441"/>
      <c r="D15" s="19"/>
    </row>
    <row r="16" spans="1:4" s="208" customFormat="1" ht="30" customHeight="1" x14ac:dyDescent="0.2">
      <c r="B16" s="440" t="s">
        <v>74</v>
      </c>
      <c r="C16" s="441"/>
      <c r="D16" s="19"/>
    </row>
    <row r="17" spans="2:4" s="208" customFormat="1" ht="30" customHeight="1" x14ac:dyDescent="0.2">
      <c r="B17" s="440" t="s">
        <v>75</v>
      </c>
      <c r="C17" s="441"/>
      <c r="D17" s="19"/>
    </row>
    <row r="18" spans="2:4" s="208" customFormat="1" ht="30" customHeight="1" x14ac:dyDescent="0.2">
      <c r="B18" s="440" t="s">
        <v>156</v>
      </c>
      <c r="C18" s="441"/>
      <c r="D18" s="19"/>
    </row>
    <row r="19" spans="2:4" s="208" customFormat="1" ht="30" customHeight="1" x14ac:dyDescent="0.2">
      <c r="B19" s="440" t="s">
        <v>157</v>
      </c>
      <c r="C19" s="441"/>
      <c r="D19" s="19"/>
    </row>
    <row r="20" spans="2:4" s="208" customFormat="1" ht="30" customHeight="1" x14ac:dyDescent="0.2">
      <c r="B20" s="440" t="s">
        <v>158</v>
      </c>
      <c r="C20" s="441"/>
      <c r="D20" s="19"/>
    </row>
    <row r="21" spans="2:4" s="208" customFormat="1" ht="30" customHeight="1" x14ac:dyDescent="0.2">
      <c r="B21" s="442" t="s">
        <v>76</v>
      </c>
      <c r="C21" s="443"/>
      <c r="D21" s="20"/>
    </row>
    <row r="22" spans="2:4" x14ac:dyDescent="0.2">
      <c r="B22" s="203"/>
      <c r="C22" s="203"/>
      <c r="D22" s="21"/>
    </row>
    <row r="23" spans="2:4" x14ac:dyDescent="0.2">
      <c r="B23" s="209" t="s">
        <v>576</v>
      </c>
      <c r="C23" s="203"/>
      <c r="D23" s="21"/>
    </row>
    <row r="24" spans="2:4" ht="9" customHeight="1" x14ac:dyDescent="0.2">
      <c r="B24" s="203"/>
      <c r="C24" s="203"/>
      <c r="D24" s="21"/>
    </row>
    <row r="25" spans="2:4" s="211" customFormat="1" ht="38.25" x14ac:dyDescent="0.2">
      <c r="B25" s="210" t="s">
        <v>68</v>
      </c>
      <c r="C25" s="187" t="s">
        <v>77</v>
      </c>
      <c r="D25" s="2" t="s">
        <v>71</v>
      </c>
    </row>
    <row r="26" spans="2:4" s="208" customFormat="1" ht="30" customHeight="1" x14ac:dyDescent="0.2">
      <c r="B26" s="212" t="s">
        <v>78</v>
      </c>
      <c r="C26" s="213"/>
      <c r="D26" s="18"/>
    </row>
    <row r="27" spans="2:4" s="208" customFormat="1" ht="30" customHeight="1" x14ac:dyDescent="0.2">
      <c r="B27" s="214" t="s">
        <v>79</v>
      </c>
      <c r="C27" s="215"/>
      <c r="D27" s="19"/>
    </row>
    <row r="28" spans="2:4" s="208" customFormat="1" ht="30" customHeight="1" x14ac:dyDescent="0.2">
      <c r="B28" s="214" t="s">
        <v>80</v>
      </c>
      <c r="C28" s="215"/>
      <c r="D28" s="19"/>
    </row>
    <row r="29" spans="2:4" s="208" customFormat="1" ht="30" customHeight="1" x14ac:dyDescent="0.2">
      <c r="B29" s="214" t="s">
        <v>81</v>
      </c>
      <c r="C29" s="215"/>
      <c r="D29" s="19"/>
    </row>
    <row r="30" spans="2:4" s="208" customFormat="1" ht="30" customHeight="1" x14ac:dyDescent="0.2">
      <c r="B30" s="216" t="s">
        <v>82</v>
      </c>
      <c r="C30" s="215"/>
      <c r="D30" s="19"/>
    </row>
    <row r="31" spans="2:4" s="208" customFormat="1" ht="30" customHeight="1" x14ac:dyDescent="0.2">
      <c r="B31" s="214" t="s">
        <v>997</v>
      </c>
      <c r="C31" s="215"/>
      <c r="D31" s="19"/>
    </row>
    <row r="32" spans="2:4" s="208" customFormat="1" ht="30" customHeight="1" x14ac:dyDescent="0.2">
      <c r="B32" s="214"/>
      <c r="C32" s="215"/>
      <c r="D32" s="19"/>
    </row>
    <row r="33" spans="2:4" s="208" customFormat="1" ht="30" customHeight="1" x14ac:dyDescent="0.2">
      <c r="B33" s="214"/>
      <c r="C33" s="215"/>
      <c r="D33" s="19"/>
    </row>
    <row r="34" spans="2:4" s="208" customFormat="1" ht="30" customHeight="1" x14ac:dyDescent="0.2">
      <c r="B34" s="216" t="s">
        <v>83</v>
      </c>
      <c r="C34" s="215"/>
      <c r="D34" s="19"/>
    </row>
    <row r="35" spans="2:4" s="208" customFormat="1" ht="30" customHeight="1" x14ac:dyDescent="0.2">
      <c r="B35" s="214" t="s">
        <v>997</v>
      </c>
      <c r="C35" s="215"/>
      <c r="D35" s="19"/>
    </row>
    <row r="36" spans="2:4" s="208" customFormat="1" ht="30" customHeight="1" x14ac:dyDescent="0.2">
      <c r="B36" s="214"/>
      <c r="C36" s="215"/>
      <c r="D36" s="19"/>
    </row>
    <row r="37" spans="2:4" s="208" customFormat="1" ht="30" customHeight="1" x14ac:dyDescent="0.2">
      <c r="B37" s="214"/>
      <c r="C37" s="215"/>
      <c r="D37" s="19"/>
    </row>
    <row r="38" spans="2:4" s="208" customFormat="1" ht="30" customHeight="1" x14ac:dyDescent="0.2">
      <c r="B38" s="216" t="s">
        <v>84</v>
      </c>
      <c r="C38" s="215"/>
      <c r="D38" s="19"/>
    </row>
    <row r="39" spans="2:4" s="208" customFormat="1" ht="30" customHeight="1" x14ac:dyDescent="0.2">
      <c r="B39" s="214" t="s">
        <v>997</v>
      </c>
      <c r="C39" s="215"/>
      <c r="D39" s="19"/>
    </row>
    <row r="40" spans="2:4" s="208" customFormat="1" ht="30" customHeight="1" x14ac:dyDescent="0.2">
      <c r="B40" s="214"/>
      <c r="C40" s="215"/>
      <c r="D40" s="19"/>
    </row>
    <row r="41" spans="2:4" s="208" customFormat="1" ht="30" customHeight="1" x14ac:dyDescent="0.2">
      <c r="B41" s="216" t="s">
        <v>85</v>
      </c>
      <c r="C41" s="215"/>
      <c r="D41" s="19"/>
    </row>
    <row r="42" spans="2:4" s="208" customFormat="1" ht="30" customHeight="1" x14ac:dyDescent="0.2">
      <c r="B42" s="217" t="s">
        <v>86</v>
      </c>
      <c r="C42" s="218"/>
      <c r="D42" s="19"/>
    </row>
    <row r="43" spans="2:4" s="208" customFormat="1" ht="30" customHeight="1" x14ac:dyDescent="0.2">
      <c r="B43" s="217" t="s">
        <v>87</v>
      </c>
      <c r="C43" s="218"/>
      <c r="D43" s="19"/>
    </row>
    <row r="44" spans="2:4" s="208" customFormat="1" ht="30" customHeight="1" x14ac:dyDescent="0.2">
      <c r="B44" s="217" t="s">
        <v>88</v>
      </c>
      <c r="C44" s="218"/>
      <c r="D44" s="19"/>
    </row>
    <row r="45" spans="2:4" s="208" customFormat="1" ht="30" customHeight="1" x14ac:dyDescent="0.2">
      <c r="B45" s="217" t="s">
        <v>89</v>
      </c>
      <c r="C45" s="218"/>
      <c r="D45" s="19"/>
    </row>
    <row r="46" spans="2:4" s="208" customFormat="1" ht="30" customHeight="1" x14ac:dyDescent="0.2">
      <c r="B46" s="217" t="s">
        <v>90</v>
      </c>
      <c r="C46" s="218"/>
      <c r="D46" s="19"/>
    </row>
    <row r="47" spans="2:4" s="208" customFormat="1" ht="30" customHeight="1" x14ac:dyDescent="0.2">
      <c r="B47" s="217" t="s">
        <v>91</v>
      </c>
      <c r="C47" s="218"/>
      <c r="D47" s="19"/>
    </row>
    <row r="48" spans="2:4" s="208" customFormat="1" ht="30" customHeight="1" x14ac:dyDescent="0.2">
      <c r="B48" s="217" t="s">
        <v>92</v>
      </c>
      <c r="C48" s="218"/>
      <c r="D48" s="19"/>
    </row>
    <row r="49" spans="2:4" s="208" customFormat="1" ht="30" customHeight="1" x14ac:dyDescent="0.2">
      <c r="B49" s="219" t="s">
        <v>93</v>
      </c>
      <c r="C49" s="218"/>
      <c r="D49" s="19"/>
    </row>
    <row r="50" spans="2:4" s="208" customFormat="1" ht="30" customHeight="1" x14ac:dyDescent="0.2">
      <c r="B50" s="219"/>
      <c r="C50" s="218"/>
      <c r="D50" s="19"/>
    </row>
    <row r="51" spans="2:4" s="208" customFormat="1" ht="30" customHeight="1" x14ac:dyDescent="0.2">
      <c r="B51" s="219" t="s">
        <v>94</v>
      </c>
      <c r="C51" s="218"/>
      <c r="D51" s="19"/>
    </row>
    <row r="52" spans="2:4" s="208" customFormat="1" ht="30" customHeight="1" x14ac:dyDescent="0.2">
      <c r="B52" s="214" t="s">
        <v>997</v>
      </c>
      <c r="C52" s="218"/>
      <c r="D52" s="19"/>
    </row>
    <row r="53" spans="2:4" s="208" customFormat="1" ht="30" customHeight="1" x14ac:dyDescent="0.2">
      <c r="B53" s="219" t="s">
        <v>95</v>
      </c>
      <c r="C53" s="218"/>
      <c r="D53" s="19"/>
    </row>
    <row r="54" spans="2:4" s="208" customFormat="1" ht="30" customHeight="1" x14ac:dyDescent="0.2">
      <c r="B54" s="214" t="s">
        <v>997</v>
      </c>
      <c r="C54" s="218"/>
      <c r="D54" s="19"/>
    </row>
    <row r="55" spans="2:4" s="208" customFormat="1" ht="30" customHeight="1" x14ac:dyDescent="0.2">
      <c r="B55" s="219" t="s">
        <v>96</v>
      </c>
      <c r="C55" s="218"/>
      <c r="D55" s="19"/>
    </row>
    <row r="56" spans="2:4" s="208" customFormat="1" ht="30" customHeight="1" x14ac:dyDescent="0.2">
      <c r="B56" s="214" t="s">
        <v>997</v>
      </c>
      <c r="C56" s="218"/>
      <c r="D56" s="19"/>
    </row>
    <row r="57" spans="2:4" s="208" customFormat="1" ht="30" customHeight="1" x14ac:dyDescent="0.2">
      <c r="B57" s="219" t="s">
        <v>97</v>
      </c>
      <c r="C57" s="218"/>
      <c r="D57" s="19"/>
    </row>
    <row r="58" spans="2:4" s="208" customFormat="1" ht="30" customHeight="1" x14ac:dyDescent="0.2">
      <c r="B58" s="214" t="s">
        <v>997</v>
      </c>
      <c r="C58" s="218"/>
      <c r="D58" s="19"/>
    </row>
    <row r="59" spans="2:4" s="208" customFormat="1" ht="30" customHeight="1" x14ac:dyDescent="0.2">
      <c r="B59" s="220"/>
      <c r="C59" s="221"/>
      <c r="D59" s="20"/>
    </row>
    <row r="60" spans="2:4" s="208" customFormat="1" ht="30" customHeight="1" x14ac:dyDescent="0.2">
      <c r="B60" s="444"/>
      <c r="C60" s="444"/>
      <c r="D60" s="22"/>
    </row>
    <row r="61" spans="2:4" x14ac:dyDescent="0.2">
      <c r="B61" s="222"/>
      <c r="D61" s="23"/>
    </row>
    <row r="62" spans="2:4" x14ac:dyDescent="0.2">
      <c r="B62" s="222"/>
      <c r="D62" s="23"/>
    </row>
    <row r="63" spans="2:4" x14ac:dyDescent="0.2">
      <c r="B63" s="223"/>
    </row>
    <row r="64" spans="2:4" x14ac:dyDescent="0.2">
      <c r="B64" s="223"/>
    </row>
    <row r="65" spans="2:2" x14ac:dyDescent="0.2">
      <c r="B65" s="223"/>
    </row>
    <row r="66" spans="2:2" x14ac:dyDescent="0.2">
      <c r="B66" s="223"/>
    </row>
    <row r="67" spans="2:2" x14ac:dyDescent="0.2">
      <c r="B67" s="223"/>
    </row>
    <row r="68" spans="2:2" x14ac:dyDescent="0.2">
      <c r="B68" s="223"/>
    </row>
    <row r="69" spans="2:2" x14ac:dyDescent="0.2">
      <c r="B69" s="223"/>
    </row>
    <row r="70" spans="2:2" x14ac:dyDescent="0.2">
      <c r="B70" s="223"/>
    </row>
    <row r="71" spans="2:2" x14ac:dyDescent="0.2">
      <c r="B71" s="223"/>
    </row>
    <row r="72" spans="2:2" x14ac:dyDescent="0.2">
      <c r="B72" s="223"/>
    </row>
    <row r="73" spans="2:2" x14ac:dyDescent="0.2">
      <c r="B73" s="223"/>
    </row>
    <row r="74" spans="2:2" x14ac:dyDescent="0.2">
      <c r="B74" s="223"/>
    </row>
    <row r="75" spans="2:2" x14ac:dyDescent="0.2">
      <c r="B75" s="223"/>
    </row>
    <row r="76" spans="2:2" x14ac:dyDescent="0.2">
      <c r="B76" s="223"/>
    </row>
    <row r="77" spans="2:2" x14ac:dyDescent="0.2">
      <c r="B77" s="223"/>
    </row>
    <row r="78" spans="2:2" x14ac:dyDescent="0.2">
      <c r="B78" s="223"/>
    </row>
    <row r="79" spans="2:2" x14ac:dyDescent="0.2">
      <c r="B79" s="223"/>
    </row>
    <row r="80" spans="2:2" x14ac:dyDescent="0.2">
      <c r="B80" s="223"/>
    </row>
    <row r="81" spans="2:2" x14ac:dyDescent="0.2">
      <c r="B81" s="223"/>
    </row>
    <row r="82" spans="2:2" x14ac:dyDescent="0.2">
      <c r="B82" s="223"/>
    </row>
    <row r="83" spans="2:2" x14ac:dyDescent="0.2">
      <c r="B83" s="223"/>
    </row>
    <row r="84" spans="2:2" x14ac:dyDescent="0.2">
      <c r="B84" s="223"/>
    </row>
    <row r="85" spans="2:2" x14ac:dyDescent="0.2">
      <c r="B85" s="223"/>
    </row>
    <row r="86" spans="2:2" x14ac:dyDescent="0.2">
      <c r="B86" s="223"/>
    </row>
    <row r="87" spans="2:2" x14ac:dyDescent="0.2">
      <c r="B87" s="223"/>
    </row>
    <row r="88" spans="2:2" x14ac:dyDescent="0.2">
      <c r="B88" s="223"/>
    </row>
    <row r="89" spans="2:2" x14ac:dyDescent="0.2">
      <c r="B89" s="223"/>
    </row>
    <row r="90" spans="2:2" x14ac:dyDescent="0.2">
      <c r="B90" s="223"/>
    </row>
    <row r="91" spans="2:2" x14ac:dyDescent="0.2">
      <c r="B91" s="223"/>
    </row>
    <row r="92" spans="2:2" x14ac:dyDescent="0.2">
      <c r="B92" s="223"/>
    </row>
    <row r="93" spans="2:2" x14ac:dyDescent="0.2">
      <c r="B93" s="223"/>
    </row>
    <row r="94" spans="2:2" x14ac:dyDescent="0.2">
      <c r="B94" s="223"/>
    </row>
    <row r="95" spans="2:2" x14ac:dyDescent="0.2">
      <c r="B95" s="223"/>
    </row>
    <row r="205" spans="1:4" ht="17.25" customHeight="1" x14ac:dyDescent="0.2"/>
    <row r="206" spans="1:4" ht="27" customHeight="1" x14ac:dyDescent="0.2"/>
    <row r="208" spans="1:4" s="224" customFormat="1" ht="24" customHeight="1" x14ac:dyDescent="0.2">
      <c r="A208" s="171"/>
      <c r="B208" s="171"/>
      <c r="C208" s="223"/>
      <c r="D208" s="1"/>
    </row>
    <row r="209" spans="1:4" s="224" customFormat="1" ht="18" customHeight="1" x14ac:dyDescent="0.2">
      <c r="A209" s="171"/>
      <c r="B209" s="171"/>
      <c r="C209" s="223"/>
      <c r="D209" s="1"/>
    </row>
    <row r="213" spans="1:4" s="206" customFormat="1" ht="57.75" customHeight="1" x14ac:dyDescent="0.2">
      <c r="A213" s="171"/>
      <c r="B213" s="171"/>
      <c r="C213" s="223"/>
      <c r="D213" s="1"/>
    </row>
    <row r="257" ht="17.25" customHeight="1" x14ac:dyDescent="0.2"/>
  </sheetData>
  <mergeCells count="16">
    <mergeCell ref="B19:C19"/>
    <mergeCell ref="B20:C20"/>
    <mergeCell ref="B21:C21"/>
    <mergeCell ref="B60:C60"/>
    <mergeCell ref="B13:C13"/>
    <mergeCell ref="B14:C14"/>
    <mergeCell ref="B15:C15"/>
    <mergeCell ref="B16:C16"/>
    <mergeCell ref="B17:C17"/>
    <mergeCell ref="B18:C18"/>
    <mergeCell ref="B12:C12"/>
    <mergeCell ref="B2:D2"/>
    <mergeCell ref="B8:C8"/>
    <mergeCell ref="B9:C9"/>
    <mergeCell ref="B10:C10"/>
    <mergeCell ref="B11:C11"/>
  </mergeCells>
  <pageMargins left="0.23622047244094491" right="0.23622047244094491" top="0.74803149606299213" bottom="0.94488188976377963" header="0.31496062992125984" footer="0.31496062992125984"/>
  <pageSetup paperSize="9" scale="83" fitToHeight="0" orientation="portrait" r:id="rId1"/>
  <headerFooter alignWithMargins="0">
    <oddHeader>&amp;L&amp;"Times New Roman,Regular"&amp;9Revision 0</oddHeader>
    <oddFooter>&amp;L&amp;"Times New Roman,Regular"
................................              ...............
Tenderer's signature                 Date&amp;C
                                       &amp;"Times New Roman,Regular"DIT XXCXXX&amp;R
&amp;"Times New Roman,Regular"Page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10</vt:i4>
      </vt:variant>
    </vt:vector>
  </HeadingPairs>
  <TitlesOfParts>
    <vt:vector size="27" baseType="lpstr">
      <vt:lpstr>Schedule Instructions</vt:lpstr>
      <vt:lpstr>Tender Form - Major Works</vt:lpstr>
      <vt:lpstr>Checklist</vt:lpstr>
      <vt:lpstr>Schedule Rules &amp; WBS</vt:lpstr>
      <vt:lpstr>S2 SOQ&amp;P</vt:lpstr>
      <vt:lpstr>S3 SOQ&amp;R</vt:lpstr>
      <vt:lpstr>S4 Overheads &amp; Profit</vt:lpstr>
      <vt:lpstr>S5 SOR Variations</vt:lpstr>
      <vt:lpstr>S6 SOR Dayworks</vt:lpstr>
      <vt:lpstr>S7 Bit Selling Price</vt:lpstr>
      <vt:lpstr>S8 R&amp;F Content Factors</vt:lpstr>
      <vt:lpstr>S20 Working Times</vt:lpstr>
      <vt:lpstr>S21 Cash Flow</vt:lpstr>
      <vt:lpstr>S23 Undertaking of Compliance</vt:lpstr>
      <vt:lpstr>S24 Risk Schedule</vt:lpstr>
      <vt:lpstr>S27 Parent Company Guarantee</vt:lpstr>
      <vt:lpstr>S28 IP Plan</vt:lpstr>
      <vt:lpstr>'S20 Working Times'!Print_Area</vt:lpstr>
      <vt:lpstr>'S23 Undertaking of Compliance'!Print_Area</vt:lpstr>
      <vt:lpstr>'S24 Risk Schedule'!Print_Area</vt:lpstr>
      <vt:lpstr>'S27 Parent Company Guarantee'!Print_Area</vt:lpstr>
      <vt:lpstr>'S28 IP Plan'!Print_Area</vt:lpstr>
      <vt:lpstr>'S3 SOQ&amp;R'!Print_Area</vt:lpstr>
      <vt:lpstr>'S5 SOR Variations'!Print_Area</vt:lpstr>
      <vt:lpstr>'Schedule Instructions'!Print_Area</vt:lpstr>
      <vt:lpstr>'Schedule Rules &amp; WBS'!Print_Area</vt:lpstr>
      <vt:lpstr>'S24 Risk Schedule'!Print_Titles</vt:lpstr>
    </vt:vector>
  </TitlesOfParts>
  <Company>South Australia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Transport SA;Tony List</dc:creator>
  <cp:lastModifiedBy>Damien White</cp:lastModifiedBy>
  <cp:lastPrinted>2020-11-06T01:24:53Z</cp:lastPrinted>
  <dcterms:created xsi:type="dcterms:W3CDTF">2002-09-09T14:02:47Z</dcterms:created>
  <dcterms:modified xsi:type="dcterms:W3CDTF">2021-02-09T22:59:55Z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